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27960" windowHeight="12585"/>
  </bookViews>
  <sheets>
    <sheet name="KOSZTORYS OFERTOWY" sheetId="2" r:id="rId1"/>
  </sheets>
  <calcPr calcId="124519"/>
</workbook>
</file>

<file path=xl/calcChain.xml><?xml version="1.0" encoding="utf-8"?>
<calcChain xmlns="http://schemas.openxmlformats.org/spreadsheetml/2006/main">
  <c r="E11" i="2"/>
  <c r="E7"/>
  <c r="E17"/>
  <c r="E15"/>
  <c r="E14"/>
</calcChain>
</file>

<file path=xl/sharedStrings.xml><?xml version="1.0" encoding="utf-8"?>
<sst xmlns="http://schemas.openxmlformats.org/spreadsheetml/2006/main" count="93" uniqueCount="71">
  <si>
    <t>Lp</t>
  </si>
  <si>
    <t>SSTWiOR</t>
  </si>
  <si>
    <t>Opis robót</t>
  </si>
  <si>
    <t>Jm</t>
  </si>
  <si>
    <t>Ilość</t>
  </si>
  <si>
    <t>Cena jedn</t>
  </si>
  <si>
    <t>Wartość netto</t>
  </si>
  <si>
    <r>
      <t>m</t>
    </r>
    <r>
      <rPr>
        <vertAlign val="superscript"/>
        <sz val="10"/>
        <rFont val="Arial"/>
        <family val="2"/>
        <charset val="238"/>
      </rPr>
      <t>2</t>
    </r>
  </si>
  <si>
    <t>m</t>
  </si>
  <si>
    <t>D-08.01.01</t>
  </si>
  <si>
    <t>RAZEM NETTO</t>
  </si>
  <si>
    <t>RAZEM BRUTTO</t>
  </si>
  <si>
    <t>ELEMENT</t>
  </si>
  <si>
    <t>VAT</t>
  </si>
  <si>
    <t>Wartość brutto</t>
  </si>
  <si>
    <t>ROBOTY ROZBIÓRKOWE I ZIEMNE</t>
  </si>
  <si>
    <t>ROBOTY DROGOWE</t>
  </si>
  <si>
    <t>RAZEM</t>
  </si>
  <si>
    <t>szt</t>
  </si>
  <si>
    <t>PODATEK VAT 23%</t>
  </si>
  <si>
    <r>
      <t>m</t>
    </r>
    <r>
      <rPr>
        <vertAlign val="superscript"/>
        <sz val="10"/>
        <rFont val="Arial"/>
        <family val="2"/>
        <charset val="238"/>
      </rPr>
      <t>3</t>
    </r>
  </si>
  <si>
    <t>D-03.02.01</t>
  </si>
  <si>
    <t xml:space="preserve">D-04.01.01 </t>
  </si>
  <si>
    <t>D-04.04.02</t>
  </si>
  <si>
    <t>TABELA ELEMENTÓW SCALONYCH</t>
  </si>
  <si>
    <t>D-05.03.23</t>
  </si>
  <si>
    <t>D-08.05.01</t>
  </si>
  <si>
    <t>D-06.04.01</t>
  </si>
  <si>
    <t xml:space="preserve">D-08.05.01 </t>
  </si>
  <si>
    <t>D-M-00.00.00</t>
  </si>
  <si>
    <t>Wymagania ogólne budowy: - organizacja placu budowy, wymagane kontraktem ubezpieczenia i gwarancje, wymagane kontraktem nadzory branżowe, organizacja ruchu</t>
  </si>
  <si>
    <t>kpl</t>
  </si>
  <si>
    <t>WYMAGANIA OGÓLNE</t>
  </si>
  <si>
    <t>I WYMAGANIA OGÓLNE BUDOWY</t>
  </si>
  <si>
    <t xml:space="preserve">D-01.02.04 </t>
  </si>
  <si>
    <t xml:space="preserve">D-01.01.01  </t>
  </si>
  <si>
    <t>Wyniesienie trasy i punktów wysokościowych w terenie</t>
  </si>
  <si>
    <t xml:space="preserve">D-04.05.01   </t>
  </si>
  <si>
    <t>mb</t>
  </si>
  <si>
    <t>M.13.02.02</t>
  </si>
  <si>
    <t>M.13.03.01</t>
  </si>
  <si>
    <t>M.15.01.03</t>
  </si>
  <si>
    <t>M.12.01.02       M.13.01.00</t>
  </si>
  <si>
    <t>Wykonanie koryta pod warstwy konstrukcyjne i korytko ściekowe gł śr. 44 cm  z jego profilowaniem i wywozem urobku na składowisko Wykonawcy</t>
  </si>
  <si>
    <t>Rozbiórka istniejącego przepustu betonowego wraz z wywozem gruzu na składowisko Wykonawcy</t>
  </si>
  <si>
    <t xml:space="preserve">Rozbiórka nawierzchni z kruszywa gr 10 cm  wraz z wywozem na składowisko Wykonawcy  i utylizacją       </t>
  </si>
  <si>
    <r>
      <rPr>
        <sz val="10"/>
        <rFont val="Czcionka tekstu podstawowego"/>
        <charset val="238"/>
      </rPr>
      <t xml:space="preserve">Stabilizacja cem.-piaskowa lub popiołowo-żużlowa  Rm1,5 - 2,5 MPa o gr. 15 cm </t>
    </r>
    <r>
      <rPr>
        <sz val="11"/>
        <rFont val="Czcionka tekstu podstawowego"/>
        <family val="2"/>
        <charset val="238"/>
      </rPr>
      <t xml:space="preserve"> </t>
    </r>
    <r>
      <rPr>
        <sz val="8"/>
        <rFont val="Arial"/>
        <family val="2"/>
        <charset val="238"/>
      </rPr>
      <t xml:space="preserve">                          </t>
    </r>
    <r>
      <rPr>
        <sz val="11"/>
        <rFont val="Czcionka tekstu podstawowego"/>
        <family val="2"/>
        <charset val="238"/>
      </rPr>
      <t xml:space="preserve">                         </t>
    </r>
  </si>
  <si>
    <t>Ułożenie ścieku z korytek drogowych leżących na ławie z betonu C12/15 gr. 15 cm</t>
  </si>
  <si>
    <t xml:space="preserve">Wykonanie podbudowa z kruszywa 0/31,5 o gr. 20 cm              </t>
  </si>
  <si>
    <t>Wykonanie poboczy  utwardzonych  z kruszywa 0/31,5 o gr. 10 cm o szerokości 0,50m</t>
  </si>
  <si>
    <t>IV ODWODNIENIE</t>
  </si>
  <si>
    <t xml:space="preserve">III ROBOTY DROGOWE      </t>
  </si>
  <si>
    <t>II ROBOTY ROZBIÓRKOWE I ZIEMNE</t>
  </si>
  <si>
    <t>Kanał deszcz. SN8 fi200 wraz z montażem rur, podsypką i obsypką</t>
  </si>
  <si>
    <t>kpl.</t>
  </si>
  <si>
    <t xml:space="preserve">V PRZEPUST    </t>
  </si>
  <si>
    <t>Podsypka piaskowa pod przepust gr. 15cm</t>
  </si>
  <si>
    <t>Ława pod przepust z kruszywa 0/31,5 gr. 15 cm</t>
  </si>
  <si>
    <t>Brukowanie skarp rowu przy wlocie i wylocie przepustu  na dł. 2,0m kostką kamienną 8/11, 18/22 cm na podsypce cementowej gr. 10 cm</t>
  </si>
  <si>
    <t>Brukowanie dna rowu przy wlocie i wylocie przepustu  na dł. 10,0m kostką kamienną 8/11, 18/22 cm na podsypce cementowej gr. 10 cm</t>
  </si>
  <si>
    <t>PRZEPUST</t>
  </si>
  <si>
    <t>ODWODNIENIE</t>
  </si>
  <si>
    <t xml:space="preserve">KOSZTORYS OFERTOWY - ODBUDOWA DROGI GMINNEJ
W BORÓWNIE
– DZ. NR 79 I 80 – 350 MB
</t>
  </si>
  <si>
    <t xml:space="preserve">Korytowanie poboczy o szerokości 0,50m </t>
  </si>
  <si>
    <t>Wpust deszczowy z osadnikiem ze zwieńczeniem klasy D400 wraz z montażem i podbudową z chudego betonu gr. 10 cm</t>
  </si>
  <si>
    <t>Czyszczenie i profilowanie skarp i dna istniejącego rowu na odcinku o dł. 125,0 m</t>
  </si>
  <si>
    <t xml:space="preserve">Część przelotowa przepustu z prefabrykatów PE/PP Ø600 wraz z montażem </t>
  </si>
  <si>
    <r>
      <t xml:space="preserve">Wykonanie warstwy wiążącej z betonu asfaltowego AC16W gr. 5 cm wraz ze skropieniem asfaltem podbudowy z kruszywa 0/31,5                          </t>
    </r>
    <r>
      <rPr>
        <sz val="8"/>
        <rFont val="Calibri"/>
        <family val="2"/>
        <charset val="238"/>
        <scheme val="minor"/>
      </rPr>
      <t xml:space="preserve">                                                                                             </t>
    </r>
  </si>
  <si>
    <r>
      <t>Wykonanie warstwy ścieralnej z AC11S  gr. 4 cm wraz ze skropieniem asfaltem warstwy wiążącej z AC16W</t>
    </r>
    <r>
      <rPr>
        <sz val="8"/>
        <rFont val="Calibri"/>
        <family val="2"/>
        <charset val="238"/>
        <scheme val="minor"/>
      </rPr>
      <t xml:space="preserve">                         </t>
    </r>
  </si>
  <si>
    <t>Brukowanie ścianek czołowych przy wlocie i wylocie przepustu   kostką kamienną 8/11, 18/22 cm na podsypce cementowej gr. 10 cm</t>
  </si>
  <si>
    <t>Kompletna studnia deszczowa betonowa prefabrykowana fi1200 ze zwieńczeniem wraz z montażem i podbudową z chudego betonu gr. 20 cm</t>
  </si>
</sst>
</file>

<file path=xl/styles.xml><?xml version="1.0" encoding="utf-8"?>
<styleSheet xmlns="http://schemas.openxmlformats.org/spreadsheetml/2006/main">
  <fonts count="16">
    <font>
      <sz val="11"/>
      <color theme="1"/>
      <name val="Czcionka tekstu podstawowego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1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Czcionka tekstu podstawowego"/>
      <family val="2"/>
      <charset val="238"/>
    </font>
    <font>
      <sz val="10"/>
      <name val="Czcionka tekstu podstawowego"/>
      <charset val="238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5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1"/>
      </patternFill>
    </fill>
  </fills>
  <borders count="5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4" fontId="6" fillId="0" borderId="13" xfId="0" applyNumberFormat="1" applyFont="1" applyBorder="1" applyAlignment="1">
      <alignment wrapText="1"/>
    </xf>
    <xf numFmtId="0" fontId="7" fillId="0" borderId="0" xfId="0" applyFont="1"/>
    <xf numFmtId="4" fontId="2" fillId="2" borderId="3" xfId="0" applyNumberFormat="1" applyFont="1" applyFill="1" applyBorder="1" applyAlignment="1"/>
    <xf numFmtId="0" fontId="9" fillId="0" borderId="21" xfId="0" applyFont="1" applyBorder="1" applyAlignment="1">
      <alignment wrapText="1"/>
    </xf>
    <xf numFmtId="4" fontId="2" fillId="2" borderId="2" xfId="0" applyNumberFormat="1" applyFont="1" applyFill="1" applyBorder="1" applyAlignment="1"/>
    <xf numFmtId="0" fontId="2" fillId="0" borderId="2" xfId="0" applyFont="1" applyBorder="1" applyAlignment="1">
      <alignment horizontal="center" wrapText="1"/>
    </xf>
    <xf numFmtId="0" fontId="11" fillId="0" borderId="0" xfId="0" applyFont="1"/>
    <xf numFmtId="0" fontId="10" fillId="0" borderId="0" xfId="0" applyFont="1"/>
    <xf numFmtId="0" fontId="10" fillId="0" borderId="0" xfId="0" applyFont="1" applyFill="1"/>
    <xf numFmtId="0" fontId="13" fillId="0" borderId="0" xfId="0" applyFont="1"/>
    <xf numFmtId="4" fontId="9" fillId="0" borderId="13" xfId="0" applyNumberFormat="1" applyFont="1" applyBorder="1" applyAlignment="1">
      <alignment wrapText="1"/>
    </xf>
    <xf numFmtId="4" fontId="9" fillId="0" borderId="30" xfId="0" applyNumberFormat="1" applyFont="1" applyBorder="1" applyAlignment="1">
      <alignment wrapText="1"/>
    </xf>
    <xf numFmtId="0" fontId="9" fillId="0" borderId="30" xfId="0" applyFont="1" applyBorder="1" applyAlignment="1">
      <alignment vertical="center" wrapText="1"/>
    </xf>
    <xf numFmtId="0" fontId="5" fillId="2" borderId="5" xfId="0" applyFont="1" applyFill="1" applyBorder="1"/>
    <xf numFmtId="4" fontId="5" fillId="2" borderId="8" xfId="0" applyNumberFormat="1" applyFont="1" applyFill="1" applyBorder="1" applyAlignment="1">
      <alignment horizontal="right"/>
    </xf>
    <xf numFmtId="4" fontId="5" fillId="2" borderId="9" xfId="0" applyNumberFormat="1" applyFont="1" applyFill="1" applyBorder="1" applyAlignment="1">
      <alignment horizontal="right"/>
    </xf>
    <xf numFmtId="0" fontId="5" fillId="2" borderId="26" xfId="0" applyFont="1" applyFill="1" applyBorder="1"/>
    <xf numFmtId="4" fontId="5" fillId="2" borderId="27" xfId="0" applyNumberFormat="1" applyFont="1" applyFill="1" applyBorder="1" applyAlignment="1">
      <alignment horizontal="right"/>
    </xf>
    <xf numFmtId="4" fontId="6" fillId="0" borderId="49" xfId="0" applyNumberFormat="1" applyFont="1" applyBorder="1" applyAlignment="1">
      <alignment wrapText="1"/>
    </xf>
    <xf numFmtId="0" fontId="2" fillId="3" borderId="10" xfId="0" applyFont="1" applyFill="1" applyBorder="1" applyAlignment="1">
      <alignment horizontal="center" wrapText="1"/>
    </xf>
    <xf numFmtId="0" fontId="11" fillId="3" borderId="11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  <xf numFmtId="4" fontId="2" fillId="4" borderId="20" xfId="0" applyNumberFormat="1" applyFont="1" applyFill="1" applyBorder="1" applyAlignment="1">
      <alignment horizontal="center" wrapText="1"/>
    </xf>
    <xf numFmtId="0" fontId="5" fillId="3" borderId="24" xfId="0" applyFont="1" applyFill="1" applyBorder="1" applyAlignment="1">
      <alignment horizontal="right" wrapText="1"/>
    </xf>
    <xf numFmtId="0" fontId="12" fillId="3" borderId="21" xfId="0" applyFont="1" applyFill="1" applyBorder="1" applyAlignment="1">
      <alignment horizontal="left" wrapText="1"/>
    </xf>
    <xf numFmtId="0" fontId="5" fillId="3" borderId="21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left" wrapText="1"/>
    </xf>
    <xf numFmtId="4" fontId="9" fillId="3" borderId="21" xfId="0" applyNumberFormat="1" applyFont="1" applyFill="1" applyBorder="1" applyAlignment="1">
      <alignment wrapText="1"/>
    </xf>
    <xf numFmtId="4" fontId="9" fillId="3" borderId="34" xfId="0" applyNumberFormat="1" applyFont="1" applyFill="1" applyBorder="1" applyAlignment="1">
      <alignment wrapText="1"/>
    </xf>
    <xf numFmtId="4" fontId="9" fillId="3" borderId="13" xfId="0" applyNumberFormat="1" applyFont="1" applyFill="1" applyBorder="1" applyAlignment="1">
      <alignment wrapText="1"/>
    </xf>
    <xf numFmtId="4" fontId="2" fillId="4" borderId="33" xfId="0" applyNumberFormat="1" applyFont="1" applyFill="1" applyBorder="1" applyAlignment="1">
      <alignment horizontal="center" wrapText="1"/>
    </xf>
    <xf numFmtId="4" fontId="9" fillId="3" borderId="30" xfId="0" applyNumberFormat="1" applyFont="1" applyFill="1" applyBorder="1" applyAlignment="1">
      <alignment wrapText="1"/>
    </xf>
    <xf numFmtId="0" fontId="9" fillId="3" borderId="24" xfId="0" applyFont="1" applyFill="1" applyBorder="1"/>
    <xf numFmtId="0" fontId="9" fillId="3" borderId="21" xfId="0" applyFont="1" applyFill="1" applyBorder="1"/>
    <xf numFmtId="0" fontId="9" fillId="3" borderId="21" xfId="0" applyFont="1" applyFill="1" applyBorder="1" applyAlignment="1">
      <alignment vertical="center" wrapText="1"/>
    </xf>
    <xf numFmtId="0" fontId="9" fillId="3" borderId="8" xfId="0" applyFont="1" applyFill="1" applyBorder="1" applyAlignment="1">
      <alignment wrapText="1"/>
    </xf>
    <xf numFmtId="0" fontId="9" fillId="3" borderId="25" xfId="0" applyFont="1" applyFill="1" applyBorder="1"/>
    <xf numFmtId="0" fontId="9" fillId="3" borderId="4" xfId="0" applyFont="1" applyFill="1" applyBorder="1" applyAlignment="1">
      <alignment wrapText="1"/>
    </xf>
    <xf numFmtId="0" fontId="7" fillId="3" borderId="4" xfId="0" applyFont="1" applyFill="1" applyBorder="1" applyAlignment="1">
      <alignment wrapText="1"/>
    </xf>
    <xf numFmtId="0" fontId="5" fillId="3" borderId="14" xfId="0" applyFont="1" applyFill="1" applyBorder="1" applyAlignment="1"/>
    <xf numFmtId="0" fontId="9" fillId="3" borderId="4" xfId="0" applyFont="1" applyFill="1" applyBorder="1"/>
    <xf numFmtId="0" fontId="14" fillId="3" borderId="6" xfId="0" applyFont="1" applyFill="1" applyBorder="1" applyAlignment="1">
      <alignment wrapText="1"/>
    </xf>
    <xf numFmtId="0" fontId="9" fillId="3" borderId="14" xfId="0" applyFont="1" applyFill="1" applyBorder="1"/>
    <xf numFmtId="0" fontId="9" fillId="3" borderId="4" xfId="0" applyFont="1" applyFill="1" applyBorder="1" applyAlignment="1">
      <alignment vertical="center" wrapText="1"/>
    </xf>
    <xf numFmtId="0" fontId="13" fillId="3" borderId="4" xfId="0" applyFont="1" applyFill="1" applyBorder="1"/>
    <xf numFmtId="49" fontId="5" fillId="3" borderId="21" xfId="0" applyNumberFormat="1" applyFont="1" applyFill="1" applyBorder="1" applyAlignment="1">
      <alignment horizontal="left" wrapText="1"/>
    </xf>
    <xf numFmtId="1" fontId="5" fillId="3" borderId="31" xfId="0" applyNumberFormat="1" applyFont="1" applyFill="1" applyBorder="1" applyAlignment="1">
      <alignment horizontal="right" wrapText="1"/>
    </xf>
    <xf numFmtId="0" fontId="12" fillId="3" borderId="23" xfId="0" applyFont="1" applyFill="1" applyBorder="1" applyAlignment="1">
      <alignment wrapText="1"/>
    </xf>
    <xf numFmtId="4" fontId="2" fillId="4" borderId="39" xfId="0" applyNumberFormat="1" applyFont="1" applyFill="1" applyBorder="1" applyAlignment="1">
      <alignment horizontal="center" wrapText="1"/>
    </xf>
    <xf numFmtId="4" fontId="2" fillId="4" borderId="22" xfId="0" applyNumberFormat="1" applyFont="1" applyFill="1" applyBorder="1" applyAlignment="1">
      <alignment wrapText="1"/>
    </xf>
    <xf numFmtId="4" fontId="2" fillId="4" borderId="13" xfId="0" applyNumberFormat="1" applyFont="1" applyFill="1" applyBorder="1" applyAlignment="1">
      <alignment wrapText="1"/>
    </xf>
    <xf numFmtId="4" fontId="2" fillId="4" borderId="17" xfId="0" applyNumberFormat="1" applyFont="1" applyFill="1" applyBorder="1"/>
    <xf numFmtId="0" fontId="10" fillId="3" borderId="0" xfId="0" applyFont="1" applyFill="1"/>
    <xf numFmtId="2" fontId="5" fillId="3" borderId="21" xfId="0" applyNumberFormat="1" applyFont="1" applyFill="1" applyBorder="1" applyAlignment="1"/>
    <xf numFmtId="4" fontId="9" fillId="3" borderId="30" xfId="0" quotePrefix="1" applyNumberFormat="1" applyFont="1" applyFill="1" applyBorder="1" applyAlignment="1">
      <alignment wrapText="1"/>
    </xf>
    <xf numFmtId="4" fontId="9" fillId="3" borderId="4" xfId="0" applyNumberFormat="1" applyFont="1" applyFill="1" applyBorder="1" applyAlignment="1">
      <alignment wrapText="1"/>
    </xf>
    <xf numFmtId="2" fontId="5" fillId="3" borderId="7" xfId="0" applyNumberFormat="1" applyFont="1" applyFill="1" applyBorder="1" applyAlignment="1"/>
    <xf numFmtId="4" fontId="5" fillId="3" borderId="30" xfId="0" applyNumberFormat="1" applyFont="1" applyFill="1" applyBorder="1" applyAlignment="1">
      <alignment wrapText="1"/>
    </xf>
    <xf numFmtId="0" fontId="6" fillId="3" borderId="40" xfId="0" applyFont="1" applyFill="1" applyBorder="1"/>
    <xf numFmtId="0" fontId="5" fillId="3" borderId="41" xfId="0" applyFont="1" applyFill="1" applyBorder="1" applyAlignment="1">
      <alignment wrapText="1"/>
    </xf>
    <xf numFmtId="0" fontId="5" fillId="3" borderId="21" xfId="0" applyFont="1" applyFill="1" applyBorder="1" applyAlignment="1">
      <alignment wrapText="1"/>
    </xf>
    <xf numFmtId="49" fontId="5" fillId="3" borderId="41" xfId="0" applyNumberFormat="1" applyFont="1" applyFill="1" applyBorder="1" applyAlignment="1">
      <alignment horizontal="left" wrapText="1"/>
    </xf>
    <xf numFmtId="4" fontId="6" fillId="3" borderId="41" xfId="0" applyNumberFormat="1" applyFont="1" applyFill="1" applyBorder="1" applyAlignment="1">
      <alignment wrapText="1"/>
    </xf>
    <xf numFmtId="4" fontId="9" fillId="3" borderId="38" xfId="0" applyNumberFormat="1" applyFont="1" applyFill="1" applyBorder="1" applyAlignment="1">
      <alignment wrapText="1"/>
    </xf>
    <xf numFmtId="0" fontId="5" fillId="3" borderId="43" xfId="0" applyFont="1" applyFill="1" applyBorder="1" applyAlignment="1">
      <alignment wrapText="1"/>
    </xf>
    <xf numFmtId="1" fontId="8" fillId="3" borderId="42" xfId="0" applyNumberFormat="1" applyFont="1" applyFill="1" applyBorder="1" applyAlignment="1">
      <alignment horizontal="right" wrapText="1"/>
    </xf>
    <xf numFmtId="0" fontId="5" fillId="3" borderId="46" xfId="0" applyFont="1" applyFill="1" applyBorder="1" applyAlignment="1">
      <alignment wrapText="1"/>
    </xf>
    <xf numFmtId="0" fontId="5" fillId="3" borderId="41" xfId="0" applyFont="1" applyFill="1" applyBorder="1" applyAlignment="1">
      <alignment horizontal="left" vertical="center" wrapText="1"/>
    </xf>
    <xf numFmtId="4" fontId="6" fillId="3" borderId="47" xfId="0" applyNumberFormat="1" applyFont="1" applyFill="1" applyBorder="1" applyAlignment="1">
      <alignment wrapText="1"/>
    </xf>
    <xf numFmtId="4" fontId="9" fillId="3" borderId="48" xfId="0" applyNumberFormat="1" applyFont="1" applyFill="1" applyBorder="1" applyAlignment="1">
      <alignment wrapText="1"/>
    </xf>
    <xf numFmtId="0" fontId="5" fillId="3" borderId="21" xfId="0" applyFont="1" applyFill="1" applyBorder="1" applyAlignment="1"/>
    <xf numFmtId="0" fontId="5" fillId="3" borderId="21" xfId="0" applyFont="1" applyFill="1" applyBorder="1" applyAlignment="1">
      <alignment vertical="center" wrapText="1"/>
    </xf>
    <xf numFmtId="0" fontId="5" fillId="3" borderId="21" xfId="0" applyNumberFormat="1" applyFont="1" applyFill="1" applyBorder="1" applyAlignment="1">
      <alignment horizontal="left" wrapText="1"/>
    </xf>
    <xf numFmtId="49" fontId="5" fillId="3" borderId="21" xfId="0" applyNumberFormat="1" applyFont="1" applyFill="1" applyBorder="1" applyAlignment="1">
      <alignment wrapText="1"/>
    </xf>
    <xf numFmtId="4" fontId="5" fillId="2" borderId="4" xfId="0" applyNumberFormat="1" applyFont="1" applyFill="1" applyBorder="1" applyAlignment="1"/>
    <xf numFmtId="0" fontId="2" fillId="4" borderId="18" xfId="0" applyFont="1" applyFill="1" applyBorder="1" applyAlignment="1">
      <alignment horizontal="left"/>
    </xf>
    <xf numFmtId="0" fontId="2" fillId="4" borderId="19" xfId="0" applyFont="1" applyFill="1" applyBorder="1" applyAlignment="1">
      <alignment horizontal="left"/>
    </xf>
    <xf numFmtId="0" fontId="2" fillId="4" borderId="32" xfId="0" applyFont="1" applyFill="1" applyBorder="1" applyAlignment="1">
      <alignment horizontal="left"/>
    </xf>
    <xf numFmtId="0" fontId="2" fillId="4" borderId="14" xfId="0" applyFont="1" applyFill="1" applyBorder="1" applyAlignment="1"/>
    <xf numFmtId="0" fontId="2" fillId="4" borderId="5" xfId="0" applyFont="1" applyFill="1" applyBorder="1" applyAlignment="1"/>
    <xf numFmtId="0" fontId="2" fillId="4" borderId="24" xfId="0" applyFont="1" applyFill="1" applyBorder="1" applyAlignment="1"/>
    <xf numFmtId="0" fontId="2" fillId="4" borderId="21" xfId="0" applyFont="1" applyFill="1" applyBorder="1" applyAlignment="1"/>
    <xf numFmtId="0" fontId="2" fillId="4" borderId="35" xfId="0" applyFont="1" applyFill="1" applyBorder="1" applyAlignment="1"/>
    <xf numFmtId="0" fontId="2" fillId="4" borderId="36" xfId="0" applyFont="1" applyFill="1" applyBorder="1" applyAlignment="1"/>
    <xf numFmtId="0" fontId="2" fillId="4" borderId="37" xfId="0" applyFont="1" applyFill="1" applyBorder="1" applyAlignment="1"/>
    <xf numFmtId="0" fontId="2" fillId="4" borderId="25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44" xfId="0" applyFont="1" applyFill="1" applyBorder="1" applyAlignment="1">
      <alignment vertical="center"/>
    </xf>
    <xf numFmtId="0" fontId="5" fillId="2" borderId="28" xfId="0" applyFont="1" applyFill="1" applyBorder="1" applyAlignment="1">
      <alignment horizontal="left" wrapText="1"/>
    </xf>
    <xf numFmtId="0" fontId="5" fillId="2" borderId="29" xfId="0" applyFont="1" applyFill="1" applyBorder="1" applyAlignment="1">
      <alignment horizontal="left" wrapText="1"/>
    </xf>
    <xf numFmtId="4" fontId="5" fillId="2" borderId="28" xfId="0" applyNumberFormat="1" applyFont="1" applyFill="1" applyBorder="1" applyAlignment="1">
      <alignment horizontal="right"/>
    </xf>
    <xf numFmtId="4" fontId="5" fillId="2" borderId="29" xfId="0" applyNumberFormat="1" applyFont="1" applyFill="1" applyBorder="1" applyAlignment="1">
      <alignment horizontal="right"/>
    </xf>
    <xf numFmtId="0" fontId="2" fillId="2" borderId="1" xfId="0" applyFont="1" applyFill="1" applyBorder="1" applyAlignment="1"/>
    <xf numFmtId="4" fontId="2" fillId="2" borderId="2" xfId="0" applyNumberFormat="1" applyFont="1" applyFill="1" applyBorder="1" applyAlignment="1"/>
    <xf numFmtId="0" fontId="2" fillId="3" borderId="21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wrapText="1"/>
    </xf>
    <xf numFmtId="0" fontId="5" fillId="2" borderId="45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4" fontId="5" fillId="2" borderId="45" xfId="0" applyNumberFormat="1" applyFont="1" applyFill="1" applyBorder="1" applyAlignment="1"/>
    <xf numFmtId="4" fontId="5" fillId="2" borderId="7" xfId="0" applyNumberFormat="1" applyFont="1" applyFill="1" applyBorder="1" applyAlignment="1"/>
    <xf numFmtId="0" fontId="2" fillId="4" borderId="15" xfId="0" applyFont="1" applyFill="1" applyBorder="1" applyAlignment="1"/>
    <xf numFmtId="0" fontId="2" fillId="4" borderId="16" xfId="0" applyFont="1" applyFill="1" applyBorder="1" applyAlignment="1"/>
    <xf numFmtId="0" fontId="2" fillId="0" borderId="2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/>
  </sheetPr>
  <dimension ref="A1:H44"/>
  <sheetViews>
    <sheetView tabSelected="1" topLeftCell="A16" workbookViewId="0">
      <selection activeCell="C20" sqref="C20"/>
    </sheetView>
  </sheetViews>
  <sheetFormatPr defaultRowHeight="14.25"/>
  <cols>
    <col min="1" max="1" width="4.125" style="11" customWidth="1"/>
    <col min="2" max="2" width="10.625" style="11" hidden="1" customWidth="1"/>
    <col min="3" max="3" width="23.375" style="11" customWidth="1"/>
    <col min="4" max="4" width="3.5" style="11" customWidth="1"/>
    <col min="5" max="7" width="9" style="11"/>
  </cols>
  <sheetData>
    <row r="1" spans="1:7" ht="66" customHeight="1" thickBot="1">
      <c r="A1" s="99" t="s">
        <v>62</v>
      </c>
      <c r="B1" s="99"/>
      <c r="C1" s="99"/>
      <c r="D1" s="99"/>
      <c r="E1" s="99"/>
      <c r="F1" s="99"/>
      <c r="G1" s="99"/>
    </row>
    <row r="2" spans="1:7" ht="26.25" thickBot="1">
      <c r="A2" s="23" t="s">
        <v>0</v>
      </c>
      <c r="B2" s="24" t="s">
        <v>1</v>
      </c>
      <c r="C2" s="25" t="s">
        <v>2</v>
      </c>
      <c r="D2" s="25" t="s">
        <v>3</v>
      </c>
      <c r="E2" s="25" t="s">
        <v>4</v>
      </c>
      <c r="F2" s="25" t="s">
        <v>5</v>
      </c>
      <c r="G2" s="26" t="s">
        <v>6</v>
      </c>
    </row>
    <row r="3" spans="1:7">
      <c r="A3" s="80" t="s">
        <v>33</v>
      </c>
      <c r="B3" s="81"/>
      <c r="C3" s="81"/>
      <c r="D3" s="81"/>
      <c r="E3" s="81"/>
      <c r="F3" s="81"/>
      <c r="G3" s="27"/>
    </row>
    <row r="4" spans="1:7" ht="89.25">
      <c r="A4" s="28">
        <v>1</v>
      </c>
      <c r="B4" s="29" t="s">
        <v>29</v>
      </c>
      <c r="C4" s="30" t="s">
        <v>30</v>
      </c>
      <c r="D4" s="31" t="s">
        <v>31</v>
      </c>
      <c r="E4" s="32">
        <v>1</v>
      </c>
      <c r="F4" s="33"/>
      <c r="G4" s="34"/>
    </row>
    <row r="5" spans="1:7">
      <c r="A5" s="80" t="s">
        <v>52</v>
      </c>
      <c r="B5" s="82"/>
      <c r="C5" s="82"/>
      <c r="D5" s="82"/>
      <c r="E5" s="82"/>
      <c r="F5" s="82"/>
      <c r="G5" s="35"/>
    </row>
    <row r="6" spans="1:7" ht="51">
      <c r="A6" s="28">
        <v>2</v>
      </c>
      <c r="B6" s="31" t="s">
        <v>34</v>
      </c>
      <c r="C6" s="30" t="s">
        <v>45</v>
      </c>
      <c r="D6" s="31" t="s">
        <v>7</v>
      </c>
      <c r="E6" s="36">
        <v>610</v>
      </c>
      <c r="F6" s="58"/>
      <c r="G6" s="34"/>
    </row>
    <row r="7" spans="1:7" ht="76.5">
      <c r="A7" s="37">
        <v>3</v>
      </c>
      <c r="B7" s="38" t="s">
        <v>22</v>
      </c>
      <c r="C7" s="16" t="s">
        <v>43</v>
      </c>
      <c r="D7" s="7" t="s">
        <v>20</v>
      </c>
      <c r="E7" s="15">
        <f>1406*0.44</f>
        <v>618.64</v>
      </c>
      <c r="F7" s="58"/>
      <c r="G7" s="34"/>
    </row>
    <row r="8" spans="1:7" ht="51">
      <c r="A8" s="37">
        <v>4</v>
      </c>
      <c r="B8" s="31" t="s">
        <v>34</v>
      </c>
      <c r="C8" s="39" t="s">
        <v>44</v>
      </c>
      <c r="D8" s="40" t="s">
        <v>38</v>
      </c>
      <c r="E8" s="32">
        <v>5</v>
      </c>
      <c r="F8" s="58"/>
      <c r="G8" s="34"/>
    </row>
    <row r="9" spans="1:7" ht="25.5">
      <c r="A9" s="37">
        <v>5</v>
      </c>
      <c r="B9" s="31" t="s">
        <v>35</v>
      </c>
      <c r="C9" s="39" t="s">
        <v>36</v>
      </c>
      <c r="D9" s="40" t="s">
        <v>31</v>
      </c>
      <c r="E9" s="32">
        <v>1</v>
      </c>
      <c r="F9" s="33"/>
      <c r="G9" s="34"/>
    </row>
    <row r="10" spans="1:7">
      <c r="A10" s="83" t="s">
        <v>51</v>
      </c>
      <c r="B10" s="84"/>
      <c r="C10" s="84"/>
      <c r="D10" s="84"/>
      <c r="E10" s="84"/>
      <c r="F10" s="84"/>
      <c r="G10" s="35"/>
    </row>
    <row r="11" spans="1:7" ht="38.25">
      <c r="A11" s="41">
        <v>6</v>
      </c>
      <c r="B11" s="42" t="s">
        <v>37</v>
      </c>
      <c r="C11" s="43" t="s">
        <v>46</v>
      </c>
      <c r="D11" s="42" t="s">
        <v>7</v>
      </c>
      <c r="E11" s="59">
        <f>350*4.01</f>
        <v>1403.5</v>
      </c>
      <c r="F11" s="58"/>
      <c r="G11" s="34"/>
    </row>
    <row r="12" spans="1:7" ht="38.25">
      <c r="A12" s="44">
        <v>7</v>
      </c>
      <c r="B12" s="45" t="s">
        <v>9</v>
      </c>
      <c r="C12" s="46" t="s">
        <v>47</v>
      </c>
      <c r="D12" s="42" t="s">
        <v>38</v>
      </c>
      <c r="E12" s="60">
        <v>350</v>
      </c>
      <c r="F12" s="61"/>
      <c r="G12" s="34"/>
    </row>
    <row r="13" spans="1:7" ht="25.5">
      <c r="A13" s="47">
        <v>8</v>
      </c>
      <c r="B13" s="45" t="s">
        <v>23</v>
      </c>
      <c r="C13" s="48" t="s">
        <v>48</v>
      </c>
      <c r="D13" s="42" t="s">
        <v>7</v>
      </c>
      <c r="E13" s="60">
        <v>1065</v>
      </c>
      <c r="F13" s="60"/>
      <c r="G13" s="34"/>
    </row>
    <row r="14" spans="1:7" ht="63.75">
      <c r="A14" s="47">
        <v>9</v>
      </c>
      <c r="B14" s="49" t="s">
        <v>26</v>
      </c>
      <c r="C14" s="39" t="s">
        <v>67</v>
      </c>
      <c r="D14" s="50" t="s">
        <v>7</v>
      </c>
      <c r="E14" s="60">
        <f>1065+(0.05*350)</f>
        <v>1082.5</v>
      </c>
      <c r="F14" s="60"/>
      <c r="G14" s="34"/>
    </row>
    <row r="15" spans="1:7" ht="51">
      <c r="A15" s="47">
        <v>10</v>
      </c>
      <c r="B15" s="49" t="s">
        <v>25</v>
      </c>
      <c r="C15" s="39" t="s">
        <v>68</v>
      </c>
      <c r="D15" s="50" t="s">
        <v>7</v>
      </c>
      <c r="E15" s="60">
        <f>1065+(0.025*350)</f>
        <v>1073.75</v>
      </c>
      <c r="F15" s="60"/>
      <c r="G15" s="34"/>
    </row>
    <row r="16" spans="1:7" ht="25.5">
      <c r="A16" s="47">
        <v>11</v>
      </c>
      <c r="B16" s="49" t="s">
        <v>28</v>
      </c>
      <c r="C16" s="39" t="s">
        <v>63</v>
      </c>
      <c r="D16" s="50" t="s">
        <v>7</v>
      </c>
      <c r="E16" s="60">
        <v>17.149999999999999</v>
      </c>
      <c r="F16" s="60"/>
      <c r="G16" s="34"/>
    </row>
    <row r="17" spans="1:8" ht="51">
      <c r="A17" s="51">
        <v>12</v>
      </c>
      <c r="B17" s="52" t="s">
        <v>21</v>
      </c>
      <c r="C17" s="39" t="s">
        <v>49</v>
      </c>
      <c r="D17" s="50" t="s">
        <v>7</v>
      </c>
      <c r="E17" s="62">
        <f>350*0.5</f>
        <v>175</v>
      </c>
      <c r="F17" s="60"/>
      <c r="G17" s="34"/>
    </row>
    <row r="18" spans="1:8">
      <c r="A18" s="85" t="s">
        <v>50</v>
      </c>
      <c r="B18" s="86"/>
      <c r="C18" s="86"/>
      <c r="D18" s="86"/>
      <c r="E18" s="86"/>
      <c r="F18" s="86"/>
      <c r="G18" s="53"/>
    </row>
    <row r="19" spans="1:8" ht="63.75">
      <c r="A19" s="63">
        <v>13</v>
      </c>
      <c r="B19" s="64" t="s">
        <v>21</v>
      </c>
      <c r="C19" s="65" t="s">
        <v>70</v>
      </c>
      <c r="D19" s="66" t="s">
        <v>54</v>
      </c>
      <c r="E19" s="67">
        <v>1</v>
      </c>
      <c r="F19" s="68"/>
      <c r="G19" s="4"/>
    </row>
    <row r="20" spans="1:8" ht="38.25">
      <c r="A20" s="63">
        <v>14</v>
      </c>
      <c r="B20" s="69"/>
      <c r="C20" s="65" t="s">
        <v>53</v>
      </c>
      <c r="D20" s="66" t="s">
        <v>8</v>
      </c>
      <c r="E20" s="67">
        <v>15</v>
      </c>
      <c r="F20" s="68"/>
      <c r="G20" s="4"/>
    </row>
    <row r="21" spans="1:8" ht="63.75">
      <c r="A21" s="70">
        <v>15</v>
      </c>
      <c r="B21" s="71" t="s">
        <v>21</v>
      </c>
      <c r="C21" s="72" t="s">
        <v>64</v>
      </c>
      <c r="D21" s="66" t="s">
        <v>18</v>
      </c>
      <c r="E21" s="73">
        <v>1</v>
      </c>
      <c r="F21" s="74"/>
      <c r="G21" s="22"/>
    </row>
    <row r="22" spans="1:8" s="57" customFormat="1" ht="14.25" customHeight="1">
      <c r="A22" s="90" t="s">
        <v>55</v>
      </c>
      <c r="B22" s="91"/>
      <c r="C22" s="91"/>
      <c r="D22" s="91"/>
      <c r="E22" s="91"/>
      <c r="F22" s="92"/>
      <c r="G22" s="35"/>
    </row>
    <row r="23" spans="1:8" s="11" customFormat="1" ht="40.5" customHeight="1">
      <c r="A23" s="47">
        <v>16</v>
      </c>
      <c r="B23" s="45" t="s">
        <v>27</v>
      </c>
      <c r="C23" s="30" t="s">
        <v>65</v>
      </c>
      <c r="D23" s="50" t="s">
        <v>38</v>
      </c>
      <c r="E23" s="60">
        <v>125</v>
      </c>
      <c r="F23" s="60"/>
      <c r="G23" s="14"/>
    </row>
    <row r="24" spans="1:8" s="11" customFormat="1" ht="25.5">
      <c r="A24" s="75">
        <v>17</v>
      </c>
      <c r="B24" s="65" t="s">
        <v>39</v>
      </c>
      <c r="C24" s="76" t="s">
        <v>57</v>
      </c>
      <c r="D24" s="65" t="s">
        <v>7</v>
      </c>
      <c r="E24" s="60">
        <v>11.5</v>
      </c>
      <c r="F24" s="60"/>
      <c r="G24" s="14"/>
      <c r="H24" s="12"/>
    </row>
    <row r="25" spans="1:8" s="11" customFormat="1" ht="25.5">
      <c r="A25" s="75">
        <v>18</v>
      </c>
      <c r="B25" s="65" t="s">
        <v>42</v>
      </c>
      <c r="C25" s="76" t="s">
        <v>56</v>
      </c>
      <c r="D25" s="65" t="s">
        <v>7</v>
      </c>
      <c r="E25" s="60">
        <v>7.5</v>
      </c>
      <c r="F25" s="60"/>
      <c r="G25" s="14"/>
      <c r="H25" s="12"/>
    </row>
    <row r="26" spans="1:8" s="11" customFormat="1" ht="38.25">
      <c r="A26" s="75">
        <v>19</v>
      </c>
      <c r="B26" s="65" t="s">
        <v>40</v>
      </c>
      <c r="C26" s="77" t="s">
        <v>66</v>
      </c>
      <c r="D26" s="78" t="s">
        <v>38</v>
      </c>
      <c r="E26" s="60">
        <v>9</v>
      </c>
      <c r="F26" s="60"/>
      <c r="G26" s="14"/>
      <c r="H26" s="12"/>
    </row>
    <row r="27" spans="1:8" s="11" customFormat="1" ht="63.75">
      <c r="A27" s="75">
        <v>20</v>
      </c>
      <c r="B27" s="65" t="s">
        <v>41</v>
      </c>
      <c r="C27" s="76" t="s">
        <v>58</v>
      </c>
      <c r="D27" s="50" t="s">
        <v>7</v>
      </c>
      <c r="E27" s="60">
        <v>13</v>
      </c>
      <c r="F27" s="60"/>
      <c r="G27" s="14"/>
      <c r="H27" s="12"/>
    </row>
    <row r="28" spans="1:8" s="11" customFormat="1" ht="66.75" customHeight="1">
      <c r="A28" s="75">
        <v>21</v>
      </c>
      <c r="B28" s="65" t="s">
        <v>41</v>
      </c>
      <c r="C28" s="76" t="s">
        <v>69</v>
      </c>
      <c r="D28" s="50" t="s">
        <v>7</v>
      </c>
      <c r="E28" s="60">
        <v>5</v>
      </c>
      <c r="F28" s="60"/>
      <c r="G28" s="14"/>
      <c r="H28" s="12"/>
    </row>
    <row r="29" spans="1:8" s="11" customFormat="1" ht="63.75">
      <c r="A29" s="75">
        <v>22</v>
      </c>
      <c r="B29" s="65" t="s">
        <v>41</v>
      </c>
      <c r="C29" s="76" t="s">
        <v>59</v>
      </c>
      <c r="D29" s="50" t="s">
        <v>7</v>
      </c>
      <c r="E29" s="60">
        <v>12</v>
      </c>
      <c r="F29" s="60"/>
      <c r="G29" s="14"/>
      <c r="H29" s="12"/>
    </row>
    <row r="30" spans="1:8">
      <c r="A30" s="87" t="s">
        <v>10</v>
      </c>
      <c r="B30" s="88"/>
      <c r="C30" s="88"/>
      <c r="D30" s="88"/>
      <c r="E30" s="88"/>
      <c r="F30" s="89"/>
      <c r="G30" s="54"/>
    </row>
    <row r="31" spans="1:8">
      <c r="A31" s="83" t="s">
        <v>19</v>
      </c>
      <c r="B31" s="84"/>
      <c r="C31" s="84"/>
      <c r="D31" s="84"/>
      <c r="E31" s="84"/>
      <c r="F31" s="84"/>
      <c r="G31" s="55"/>
    </row>
    <row r="32" spans="1:8" ht="15" thickBot="1">
      <c r="A32" s="105" t="s">
        <v>11</v>
      </c>
      <c r="B32" s="106"/>
      <c r="C32" s="106"/>
      <c r="D32" s="106"/>
      <c r="E32" s="106"/>
      <c r="F32" s="106"/>
      <c r="G32" s="56"/>
    </row>
    <row r="34" spans="1:7" ht="18">
      <c r="A34" s="1" t="s">
        <v>24</v>
      </c>
      <c r="B34" s="5"/>
      <c r="C34" s="5"/>
      <c r="D34" s="5"/>
      <c r="E34" s="5"/>
      <c r="F34" s="5"/>
      <c r="G34" s="5"/>
    </row>
    <row r="35" spans="1:7" ht="15" thickBot="1">
      <c r="A35" s="5"/>
      <c r="B35" s="5"/>
      <c r="C35" s="5"/>
      <c r="D35" s="5"/>
      <c r="E35" s="5"/>
      <c r="F35" s="5"/>
      <c r="G35" s="5"/>
    </row>
    <row r="36" spans="1:7" ht="26.25" thickBot="1">
      <c r="A36" s="2" t="s">
        <v>0</v>
      </c>
      <c r="B36" s="107" t="s">
        <v>12</v>
      </c>
      <c r="C36" s="107"/>
      <c r="D36" s="107" t="s">
        <v>6</v>
      </c>
      <c r="E36" s="107"/>
      <c r="F36" s="9" t="s">
        <v>13</v>
      </c>
      <c r="G36" s="3" t="s">
        <v>14</v>
      </c>
    </row>
    <row r="37" spans="1:7">
      <c r="A37" s="17">
        <v>1</v>
      </c>
      <c r="B37" s="100" t="s">
        <v>32</v>
      </c>
      <c r="C37" s="100"/>
      <c r="D37" s="79"/>
      <c r="E37" s="79"/>
      <c r="F37" s="18"/>
      <c r="G37" s="19"/>
    </row>
    <row r="38" spans="1:7">
      <c r="A38" s="17">
        <v>2</v>
      </c>
      <c r="B38" s="100" t="s">
        <v>15</v>
      </c>
      <c r="C38" s="100"/>
      <c r="D38" s="79"/>
      <c r="E38" s="79"/>
      <c r="F38" s="18"/>
      <c r="G38" s="19"/>
    </row>
    <row r="39" spans="1:7">
      <c r="A39" s="17">
        <v>3</v>
      </c>
      <c r="B39" s="100" t="s">
        <v>16</v>
      </c>
      <c r="C39" s="100"/>
      <c r="D39" s="79"/>
      <c r="E39" s="79"/>
      <c r="F39" s="18"/>
      <c r="G39" s="19"/>
    </row>
    <row r="40" spans="1:7">
      <c r="A40" s="17">
        <v>4</v>
      </c>
      <c r="B40" s="101" t="s">
        <v>61</v>
      </c>
      <c r="C40" s="102"/>
      <c r="D40" s="103"/>
      <c r="E40" s="104"/>
      <c r="F40" s="18"/>
      <c r="G40" s="19"/>
    </row>
    <row r="41" spans="1:7" ht="15" thickBot="1">
      <c r="A41" s="20">
        <v>5</v>
      </c>
      <c r="B41" s="93" t="s">
        <v>60</v>
      </c>
      <c r="C41" s="94"/>
      <c r="D41" s="95"/>
      <c r="E41" s="96"/>
      <c r="F41" s="18"/>
      <c r="G41" s="21"/>
    </row>
    <row r="42" spans="1:7" ht="15" thickBot="1">
      <c r="A42" s="97" t="s">
        <v>17</v>
      </c>
      <c r="B42" s="97"/>
      <c r="C42" s="97"/>
      <c r="D42" s="98"/>
      <c r="E42" s="98"/>
      <c r="F42" s="8"/>
      <c r="G42" s="6"/>
    </row>
    <row r="43" spans="1:7">
      <c r="A43" s="13"/>
      <c r="B43" s="13"/>
      <c r="C43" s="13"/>
      <c r="D43" s="13"/>
      <c r="E43" s="13"/>
      <c r="F43" s="13"/>
      <c r="G43" s="13"/>
    </row>
    <row r="44" spans="1:7">
      <c r="A44" s="10"/>
      <c r="B44" s="13"/>
      <c r="C44" s="10"/>
      <c r="D44" s="13"/>
      <c r="E44" s="13"/>
      <c r="F44" s="13"/>
      <c r="G44" s="13"/>
    </row>
  </sheetData>
  <mergeCells count="23">
    <mergeCell ref="B41:C41"/>
    <mergeCell ref="D41:E41"/>
    <mergeCell ref="A42:C42"/>
    <mergeCell ref="D42:E42"/>
    <mergeCell ref="A1:G1"/>
    <mergeCell ref="B38:C38"/>
    <mergeCell ref="D38:E38"/>
    <mergeCell ref="B39:C39"/>
    <mergeCell ref="D39:E39"/>
    <mergeCell ref="B40:C40"/>
    <mergeCell ref="D40:E40"/>
    <mergeCell ref="A31:F31"/>
    <mergeCell ref="A32:F32"/>
    <mergeCell ref="B36:C36"/>
    <mergeCell ref="D36:E36"/>
    <mergeCell ref="B37:C37"/>
    <mergeCell ref="D37:E37"/>
    <mergeCell ref="A3:F3"/>
    <mergeCell ref="A5:F5"/>
    <mergeCell ref="A10:F10"/>
    <mergeCell ref="A18:F18"/>
    <mergeCell ref="A30:F30"/>
    <mergeCell ref="A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jkaczorowska</dc:creator>
  <cp:lastModifiedBy>uwrzod</cp:lastModifiedBy>
  <cp:lastPrinted>2012-04-27T13:39:38Z</cp:lastPrinted>
  <dcterms:created xsi:type="dcterms:W3CDTF">2012-03-28T08:38:07Z</dcterms:created>
  <dcterms:modified xsi:type="dcterms:W3CDTF">2017-03-30T06:10:56Z</dcterms:modified>
</cp:coreProperties>
</file>