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2.102\7\GMINA CZARNY BÓR\przetarg 2021-2024\"/>
    </mc:Choice>
  </mc:AlternateContent>
  <xr:revisionPtr revIDLastSave="0" documentId="13_ncr:1_{1A9DE36E-11C6-48C8-8273-2330F993E691}" xr6:coauthVersionLast="45" xr6:coauthVersionMax="45" xr10:uidLastSave="{00000000-0000-0000-0000-000000000000}"/>
  <bookViews>
    <workbookView xWindow="-120" yWindow="-120" windowWidth="29040" windowHeight="15840" tabRatio="700" xr2:uid="{00000000-000D-0000-FFFF-FFFF00000000}"/>
  </bookViews>
  <sheets>
    <sheet name="Tab. nr 1 - budynki" sheetId="1" r:id="rId1"/>
    <sheet name="Tab. nr 2 - elektronika" sheetId="2" r:id="rId2"/>
    <sheet name="Tab. nr 3 - środki trwałe" sheetId="7" r:id="rId3"/>
    <sheet name="Tab. nr 4 - pojazdy" sheetId="8" r:id="rId4"/>
    <sheet name="Tab. nr 5 - szkodowość" sheetId="9" r:id="rId5"/>
  </sheets>
  <definedNames>
    <definedName name="_xlnm.Print_Area" localSheetId="0">'Tab. nr 1 - budynki'!$A$1:$K$61</definedName>
    <definedName name="_xlnm.Print_Area" localSheetId="1">'Tab. nr 2 - elektronika'!$A$1:$E$105</definedName>
    <definedName name="_xlnm.Print_Area" localSheetId="2">'Tab. nr 3 - środki trwałe'!$A$1:$F$11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0" i="9" l="1"/>
  <c r="H18" i="9" l="1"/>
  <c r="G18" i="9"/>
  <c r="G27" i="9"/>
  <c r="H33" i="9"/>
  <c r="G33" i="9"/>
  <c r="H27" i="9"/>
  <c r="H10" i="9"/>
  <c r="G35" i="9"/>
  <c r="H35" i="9" l="1"/>
  <c r="D65" i="2"/>
  <c r="D27" i="2"/>
  <c r="D47" i="2" l="1"/>
  <c r="F43" i="1" l="1"/>
  <c r="F42" i="1"/>
  <c r="F41" i="1"/>
  <c r="F27" i="1" l="1"/>
  <c r="D88" i="2"/>
  <c r="F35" i="1" l="1"/>
  <c r="D51" i="2" l="1"/>
  <c r="D80" i="2"/>
  <c r="E10" i="7" l="1"/>
  <c r="F10" i="7" l="1"/>
  <c r="D35" i="2" l="1"/>
  <c r="D10" i="7" l="1"/>
  <c r="F44" i="1" l="1"/>
  <c r="E38" i="1"/>
</calcChain>
</file>

<file path=xl/sharedStrings.xml><?xml version="1.0" encoding="utf-8"?>
<sst xmlns="http://schemas.openxmlformats.org/spreadsheetml/2006/main" count="567" uniqueCount="375">
  <si>
    <t>lp.</t>
  </si>
  <si>
    <t>wartość (początkowa)</t>
  </si>
  <si>
    <t>nazwa środka trwałego</t>
  </si>
  <si>
    <t>rok produkcji</t>
  </si>
  <si>
    <t>Lp.</t>
  </si>
  <si>
    <t>lokalizacja (adres)</t>
  </si>
  <si>
    <t>Łącznie</t>
  </si>
  <si>
    <t>1.</t>
  </si>
  <si>
    <t xml:space="preserve">wartość początkowa (księgowa brutto)             </t>
  </si>
  <si>
    <t>Wykaz sprzętu elektronicznego stacjonarnego</t>
  </si>
  <si>
    <t>nazwa budynku / budowli</t>
  </si>
  <si>
    <t>Wykaz sprzętu elektronicznego przenośnego</t>
  </si>
  <si>
    <t>Nazwa jednostki</t>
  </si>
  <si>
    <t>środki trwałe,wyposażenie</t>
  </si>
  <si>
    <t>zbiory biblioteczne</t>
  </si>
  <si>
    <t>Wartość odtworzeniowa</t>
  </si>
  <si>
    <t>powierzchnia</t>
  </si>
  <si>
    <t xml:space="preserve">zabezpieczenia (znane zabiezpieczenia p-poż i przeciw kradzieżowe)                                     </t>
  </si>
  <si>
    <t>Wykaz budynków i budowli</t>
  </si>
  <si>
    <t>brak</t>
  </si>
  <si>
    <t>Aktualny przegląd</t>
  </si>
  <si>
    <t>2.</t>
  </si>
  <si>
    <t>3.</t>
  </si>
  <si>
    <t>5.</t>
  </si>
  <si>
    <t>Wykaz wartości środków trwałych, maszyn, urządzeń i wyposażenia</t>
  </si>
  <si>
    <t>Urząd Gminy</t>
  </si>
  <si>
    <t>1. Urząd Gminy</t>
  </si>
  <si>
    <t>Gminny Zespół Szkolno-Przedszkolny w Czarnym Borze</t>
  </si>
  <si>
    <t>Ośrodek Pomocy Społecznej 
w Czarnym Borze</t>
  </si>
  <si>
    <t>budynek mieszkalny</t>
  </si>
  <si>
    <t>ok. 1906/2004</t>
  </si>
  <si>
    <t>Borówno 28</t>
  </si>
  <si>
    <t>tak</t>
  </si>
  <si>
    <t>ok. 1900/2009</t>
  </si>
  <si>
    <t>Kolejowa 5</t>
  </si>
  <si>
    <t>ok. 1896/2008</t>
  </si>
  <si>
    <t>Parkowa 2</t>
  </si>
  <si>
    <t>ok. 1893/2007</t>
  </si>
  <si>
    <t>Wesoła 1</t>
  </si>
  <si>
    <t>1975/2007/2014</t>
  </si>
  <si>
    <t>Wesoła 17a</t>
  </si>
  <si>
    <t>budynek użyteczności publicznej</t>
  </si>
  <si>
    <t>urządzenie alarmowe, gaśnice śniegowe</t>
  </si>
  <si>
    <t>Kamiennogórska 22</t>
  </si>
  <si>
    <t>Budynek murowany, dach kryty blachą trapez., wymiana pokrycia dachowego</t>
  </si>
  <si>
    <t>Budynek murowany, dach kryty papą, wymiana pokrycia dachowego</t>
  </si>
  <si>
    <t>Budynek murowany, dach kryty papą, wymiana pokrycia dachowego, wymiana okien,elewacja</t>
  </si>
  <si>
    <t>Budynek murowany, dach kryty papą i blachą, wymiana pokrycia dachowego</t>
  </si>
  <si>
    <t>Kompleks budynków GZSZP</t>
  </si>
  <si>
    <t>hydranty wewnętrzne, gaśnice, alarm,monitoring</t>
  </si>
  <si>
    <t>3533,16 m2</t>
  </si>
  <si>
    <t>Budynek - Filia w Witkowie</t>
  </si>
  <si>
    <t>monitoring, alarm, gasnice proszkowe-5 szt.,                                                                                                                                                                                                                                                              urządzenie gaśnicze sprzętu elektronicznego-1szt.</t>
  </si>
  <si>
    <t>429,65 m2</t>
  </si>
  <si>
    <t>Witków 89</t>
  </si>
  <si>
    <t>alarm, gaśnice proszkowe-4 szt.</t>
  </si>
  <si>
    <t>304,20 m2</t>
  </si>
  <si>
    <t>Witków 89A</t>
  </si>
  <si>
    <t>Przedszkole ,,Melafirek"</t>
  </si>
  <si>
    <t>hydranty wewnętrzne-1 szt., gaśnice proszkowe-9 sztr., alarm</t>
  </si>
  <si>
    <t>736,90 m2</t>
  </si>
  <si>
    <t>ul. Skalników 5A</t>
  </si>
  <si>
    <t>Konstrukcja/ przeprowadzone remonty</t>
  </si>
  <si>
    <t>rok budowy/ remontu</t>
  </si>
  <si>
    <t>Świetlica w Grzędach</t>
  </si>
  <si>
    <t>gaśnica proszkowa 1szt</t>
  </si>
  <si>
    <t>Grzędy 50</t>
  </si>
  <si>
    <t>Świetlica w Jaczkowie</t>
  </si>
  <si>
    <t>Świetlica w Borównie</t>
  </si>
  <si>
    <t>Borówno 78</t>
  </si>
  <si>
    <t>Świetlica w Witkowie/Ośrodek Kultury</t>
  </si>
  <si>
    <t>gaśnica proszkowa 2szt, hydrant 2szt</t>
  </si>
  <si>
    <t>Witków 13</t>
  </si>
  <si>
    <t>Boisko do koszykówki w Czarnym Borze</t>
  </si>
  <si>
    <t>ul. Cmentarna Czarny Bór</t>
  </si>
  <si>
    <t>Jaczków 15A</t>
  </si>
  <si>
    <t>Budynek murowano-drewniany, dach kryty blachodachówką</t>
  </si>
  <si>
    <t>ul. Sportowa 43, Czarny Bór</t>
  </si>
  <si>
    <t>3. Ośrodek Pomocy Społecznej w Czarnym Borze</t>
  </si>
  <si>
    <t>Ośrodek Pomocy Społecznej w Czarnym Borze</t>
  </si>
  <si>
    <t>Kamieniogórska 22, Czarny Bór</t>
  </si>
  <si>
    <t xml:space="preserve">Budynek jest własnością Urzędu Gminy </t>
  </si>
  <si>
    <t>hydranty(2szt), gaśnice proszkowe 6kg(6 szt), instalacja alarmowa, monitoring</t>
  </si>
  <si>
    <t>Budynek murowano-drewniany, dach kryty blachą i styropapą</t>
  </si>
  <si>
    <t>Budynek murowany, dach kryty dachówką, wymiana pokrycia dachowego, wymiana okien, wymiana podłóg,</t>
  </si>
  <si>
    <t>Budynek murowany, pokrycie dachowe z blachy dachówkopodobnej, w części Szkoły Podstawowej:więżba dachowa drewniana o ustroju krokwiowo-płatwiowym, sala sportowa- konstrukcja dachu drewniana, pokrycie z blachy</t>
  </si>
  <si>
    <t>Budynek murowany, stropy drewniane, konstrukcja dachu:więźba drewniana, pokrycie dachu gontem bitumicznym, wymienione okna-PCv, drzwi systemowe pełne w okleinie PCV</t>
  </si>
  <si>
    <t>Budynek murowany, dach kryty papą i częściowo dachówką ceramiczną w części dobudowanej</t>
  </si>
  <si>
    <t>budynek mieszkalny- komunalny</t>
  </si>
  <si>
    <t>1930/2014/2015</t>
  </si>
  <si>
    <t>hydrant uliczny (fi) 80,</t>
  </si>
  <si>
    <t>2013-2014</t>
  </si>
  <si>
    <t>terminal mobilny Acer B113</t>
  </si>
  <si>
    <t>Podajnik ksero Kyocera</t>
  </si>
  <si>
    <t>Komputer i Monitor</t>
  </si>
  <si>
    <t>Komputer i monitor</t>
  </si>
  <si>
    <t>Ksero Kyocera</t>
  </si>
  <si>
    <t>Tablet IPAD X 3</t>
  </si>
  <si>
    <t>Zasilacz POE8 X RJ45</t>
  </si>
  <si>
    <t>TELEFON</t>
  </si>
  <si>
    <t>Dysk sieciowy x 2</t>
  </si>
  <si>
    <t>kamera HIVKINSON</t>
  </si>
  <si>
    <t>kamera HIVKINSON IP 3 mp IRDA</t>
  </si>
  <si>
    <t>Laptop DELL INSP.5558/15 WIN 8.1</t>
  </si>
  <si>
    <t>Mikser audio Behringer XENYX QX1222USB</t>
  </si>
  <si>
    <t>Komputer</t>
  </si>
  <si>
    <t>komputer - 491-45</t>
  </si>
  <si>
    <t>komputer - 491-62</t>
  </si>
  <si>
    <t>komputer - 491-63</t>
  </si>
  <si>
    <t>BIBLIOTEKA+ CENTRUM KULTURY W CZARNYM BORZE</t>
  </si>
  <si>
    <t>2. BIBLIOTEKA+ CENTRUM KULTURY W CZARNYM BORZE</t>
  </si>
  <si>
    <t>ul. Sportowa 44, ul. Główna 19</t>
  </si>
  <si>
    <t>ul. Główna 51, Czarny Bór</t>
  </si>
  <si>
    <t>Liczba pracowników</t>
  </si>
  <si>
    <t>4.</t>
  </si>
  <si>
    <t>4. Gminny Zespół Szkolno-Przedszkolny w Czarnym Borze</t>
  </si>
  <si>
    <t>Sposób obliczenia wartości odtworzeniowej = budynki administracyjne, budynki szkolne, hale sportowe - 3 720,00 zł/m2, budynki mieszkalne - 2 976,00 zł /m2, świetlice, remizy OSP - 2 232,00 zł/m2, 
budynki gospodarcze - 1 488,00 zł/m2</t>
  </si>
  <si>
    <t>istalacja alarmowa, dozór firmy ochroniarskiej, czujniki i urządzenia alarmowe, gaśnice - 5 szt, kraty w oknach na parterze budynku</t>
  </si>
  <si>
    <t>Serwer HP</t>
  </si>
  <si>
    <t>pawilon handlowy</t>
  </si>
  <si>
    <t>konstrukcja szkieletowa z kształtowników stalowych z podziałem na pomieszczenia, ścianyzewnętrzne płyty PW8</t>
  </si>
  <si>
    <t>Jaczków 26A</t>
  </si>
  <si>
    <t>Laptopy - 6 szt</t>
  </si>
  <si>
    <t>kamera sony</t>
  </si>
  <si>
    <t>Jaczków 22</t>
  </si>
  <si>
    <t>Budynek B+CK wCzarnym Borze</t>
  </si>
  <si>
    <t>Kasa fiskalna ELZAB JOTA E 4K</t>
  </si>
  <si>
    <t>PLAY STATION VR MEGAPAK</t>
  </si>
  <si>
    <t>Konsola SONY PS4 ITB</t>
  </si>
  <si>
    <t>Monitor  LG 24MP</t>
  </si>
  <si>
    <t>KEYBOARD CASIO MZ-X-300</t>
  </si>
  <si>
    <t>Serwer</t>
  </si>
  <si>
    <t>Budynek Urzędu Gminy</t>
  </si>
  <si>
    <t>Boisko sportowe (budynek zaplecza sportowego, trybuny, oświetlenie, ogrodzenie, murawa, instalacja nawadniajaca) 
+ Rolkostrada wokół stadionu</t>
  </si>
  <si>
    <t>powierzchnia budynku: 116,05 m2</t>
  </si>
  <si>
    <t>monitoring wizyjny</t>
  </si>
  <si>
    <t>1. Budynek zaplecza: 
jednokondygnacyjny, bez podpiwniczenia, dach kryty blachdachówką,
2. zagospodarowanie terenu w rejonie góry parkowej i stadionu w miejscowości Czarny Bór, tj. infrastruktura rekreacyjno – wypoczynkowa wraz z wytyczeniem ścieżek pieszo rowerowych w ciągu istniejących ścieżek o nawierzchnio szutrowej i istniejących odcinków dróg gminnych o nawierzchni asfaltowej wokół istniejącego kompleksu sportowego, skupionego w bezpośrednim sąsiedztwie stadionu piłkarskiego i przyległego terenu góry Parkowej</t>
  </si>
  <si>
    <t>ul. Kamiennogórska
-budynek zaplecza dz. nr 273 Czarny Bór</t>
  </si>
  <si>
    <t>Wieża widokowa na Trójgarbie</t>
  </si>
  <si>
    <t>-</t>
  </si>
  <si>
    <t>Wieża widokowa o konstrukcji stalowej z elementami drewnianymi wraz z zagospodarowaniem terenu w bezpośrednim sąsiedztwie wieży.</t>
  </si>
  <si>
    <t>Witków - dz. nr 350</t>
  </si>
  <si>
    <t>Miejsca  Obsługi  Turysty</t>
  </si>
  <si>
    <t>76 szt.</t>
  </si>
  <si>
    <t>MOT: urządzenia i obiekty umożliwiające odpoczynek lub schronienie: wiatę – deszczochron – jako wyposażenie całoroczne – 10 sztuk; ławostoły – 34 sztuki; tablice informacyjne – 76 sztuk; kosze na śmieci – 34 sztuki; stojak rowerowy – 31 sztuk; kierunkowskazy – 77 sztuk – konstrukcja drewniana kotwiona do gruntu.</t>
  </si>
  <si>
    <t>teren Gminy</t>
  </si>
  <si>
    <t>Kanalizacja sanitarna i deszczowa - ul. Skalników</t>
  </si>
  <si>
    <t>1.028,5 mb</t>
  </si>
  <si>
    <t>nie</t>
  </si>
  <si>
    <t>Wieża widokowa o konstrukcji stalowej z elementami drewnianymi wraz z zagospodarowaniem terenu w bezpośrednim sąsiedztwie wieży</t>
  </si>
  <si>
    <t>Czarny Bór, dz. nr 370/15, 394/39, 405</t>
  </si>
  <si>
    <t>Kanalizacja sanitarna - etap I</t>
  </si>
  <si>
    <t>3.097,35 mb
+75 kpl.</t>
  </si>
  <si>
    <t>Kanały grawitacyjne, kanały tłoczne, przyłącza, studnie, przepompownie</t>
  </si>
  <si>
    <t>Borówno: dz. nr: 108,101, 92/1, 92/2, 73, 117, 116, 69, 169, 173, 170, 181, 140, 141, 125, 147, 148, 28, 45, 47, 152, 155, 223
Czarny Bór: dz. nr 196/4, 200</t>
  </si>
  <si>
    <t>Ujęcie wody - ul. Leśna</t>
  </si>
  <si>
    <t>Czarny Bór - dz. nr 10/3</t>
  </si>
  <si>
    <t>1a</t>
  </si>
  <si>
    <t>Panele folowoltaiczne na  obiektach użytecznosci publicznej:
- szkoła filia - Witków nr 89
- przedszkole - Witków 90
- przedszkole - Czarny Bór, Skalników 5a
- świetlica - Jaczków 15a
- Urząd Gminy - Czarny Bór, Główna 18
- Biblioteka+ CK, Czarny Bór, Sportowa 43
- Świetlica - Borówno 78</t>
  </si>
  <si>
    <t>zestaw komputerowy - 487-03</t>
  </si>
  <si>
    <t>zestaw komputerowy - 487-04</t>
  </si>
  <si>
    <t>6.</t>
  </si>
  <si>
    <t>zestaw komputerowy - 487-05</t>
  </si>
  <si>
    <t>7.</t>
  </si>
  <si>
    <t>zestaw komputerowy - 487-06</t>
  </si>
  <si>
    <t>8.</t>
  </si>
  <si>
    <t>zestaw komputerowy - 487-07</t>
  </si>
  <si>
    <t>9.</t>
  </si>
  <si>
    <t>zestaw komputerowy - 487-08</t>
  </si>
  <si>
    <t>10.</t>
  </si>
  <si>
    <t>zestaw komputerowy - 487-09</t>
  </si>
  <si>
    <t>11.</t>
  </si>
  <si>
    <t>zestaw komputerowy - 487-10</t>
  </si>
  <si>
    <t>12.</t>
  </si>
  <si>
    <t>zestaw komputerowy - 487-11</t>
  </si>
  <si>
    <t>13.</t>
  </si>
  <si>
    <t>zestaw komputerowy - 487-12</t>
  </si>
  <si>
    <t>14.</t>
  </si>
  <si>
    <t>serwer Lenovo - 487-13</t>
  </si>
  <si>
    <t>15.</t>
  </si>
  <si>
    <t>urządzenie wielofunkcyjne OKI - 803-16</t>
  </si>
  <si>
    <t>16.</t>
  </si>
  <si>
    <t>ksero Canon IR2530I - 803-15</t>
  </si>
  <si>
    <t>urządzenie wielofunkcyjne Brother</t>
  </si>
  <si>
    <t>Laptop ASUS X540NA - (013-3081/18)</t>
  </si>
  <si>
    <t>Laptop DELL Inspirion 13 5370 - (013-1829/18)</t>
  </si>
  <si>
    <t>Laptop DELL Inspirion 13 5368 - (013-91/17)</t>
  </si>
  <si>
    <t>ok. 1930/2007/2012/2018</t>
  </si>
  <si>
    <t>Budynek murowany, dach kryty gont bitum., wymiana pokrycia dachowego, podjazd dla niepełnosprawnych. Rok 2018: termomodernizacja - docieplenie ścian zewnętrznych z kolorystyką, wymiana stolarki okiennej i drzwiowej, modernizacja kotłowni gazowej i wymiana istalacji grzewczej, wymiana ist. wod-kan.</t>
  </si>
  <si>
    <t>kaplica cmentarna</t>
  </si>
  <si>
    <t>konstrukcja murowana bloczki gazobetonowe i cegla, dach drewniany kryty blachą trapezową; wysokość 4,80 m; 1-kondygnacja</t>
  </si>
  <si>
    <t>cmentarz komunalny Czarny Bór</t>
  </si>
  <si>
    <r>
      <t xml:space="preserve">ul. Główna 18, Czarny Bór
(!) - </t>
    </r>
    <r>
      <rPr>
        <i/>
        <sz val="8"/>
        <rFont val="Calibri"/>
        <family val="2"/>
        <charset val="238"/>
        <scheme val="minor"/>
      </rPr>
      <t>CESJA na rzecz WFOŚ   
         = 186.152 zł</t>
    </r>
  </si>
  <si>
    <t>URZADZENIE WIELOFUNKCYJNE CANON iRA C3325i</t>
  </si>
  <si>
    <t>KOLUMNY-LDM GLP515XPRO- 2 SZT</t>
  </si>
  <si>
    <t>SZAFA CHŁODNICZA 580L</t>
  </si>
  <si>
    <t>DMUCHAWA STHILL BR 700 42 82 011 1621</t>
  </si>
  <si>
    <t>LAPTOP ASUS VIVOBOOK 17X712 FA</t>
  </si>
  <si>
    <t>LAPTOP LENOVO TP L580</t>
  </si>
  <si>
    <t>Komputery - Projekt - 20 szt</t>
  </si>
  <si>
    <t>Komputery -5 szt</t>
  </si>
  <si>
    <t>Laptopy - 2 szt</t>
  </si>
  <si>
    <t>Ksero Ricoh</t>
  </si>
  <si>
    <t>Komputer i mopintor Inter Com</t>
  </si>
  <si>
    <t>budynek remizy strażackiej w Witkowie</t>
  </si>
  <si>
    <t>Budynek murowany, dach kryty dachówką zakładkową.,, podjazd dla niepełnosprawnych. - docieplenie ścian zewnętrznych z kolorystyką, wymiana stolarki okiennej i drzwiowej, instalacja wod kan, elektryczna, ogrzewanie pompa ciepła powietrze / woda</t>
  </si>
  <si>
    <t>Witków 42</t>
  </si>
  <si>
    <t>budynek świetlicy w Grzędach</t>
  </si>
  <si>
    <t>Budynek murowany, dach kryty dachówką zakładkową.,, podjazd dla niepełnosprawnych. - docieplenie ścian zewnętrznych z kolorystyką, wymiana stolarki okiennej i drzwiowej, instalacja wod kan, elektryczna, ogrzewanie pompa ciepła gruntowa, instalacja PV</t>
  </si>
  <si>
    <t>Grzędy 50a</t>
  </si>
  <si>
    <t>Laptop DELL Vostro 15 - (013-1949/19)</t>
  </si>
  <si>
    <t>Tablety - 15 szt. (013-348/19)</t>
  </si>
  <si>
    <t>Przydomowe oczyszczalnie ścieków</t>
  </si>
  <si>
    <t>laptop Lenovo 15,6 AMD Ryzen 18 szt.</t>
  </si>
  <si>
    <t>słuchawki USB</t>
  </si>
  <si>
    <t xml:space="preserve">Komputer stacjonarny </t>
  </si>
  <si>
    <t>31 szt.</t>
  </si>
  <si>
    <t>zestaw komputerowy</t>
  </si>
  <si>
    <t>laptop Lenovo - 24 szt.</t>
  </si>
  <si>
    <t>Budynek murowano-drewniany, dach kryty dachówką/ /adaptacja parteru na cele mieszkaniowe (2 lokale mieszkalne), wymiana pokrycia dachowego, wykonanie kominów i odprowadzenie wody deszczowej z dachu, wykonanie komórek lokatorskich/</t>
  </si>
  <si>
    <t xml:space="preserve">Budynek murowano- drewniany, dach kryty papą, przebudowa i modernizacja całego budynku/ dostosowanie jego funkcji do utworzenia mieszkań socjalnych (6 lokali), wykonanie komórek lokatorskich </t>
  </si>
  <si>
    <t>Wykaz pojazdów</t>
  </si>
  <si>
    <t>Marka</t>
  </si>
  <si>
    <t>Typ, model</t>
  </si>
  <si>
    <t>Nr podw./ nadw.</t>
  </si>
  <si>
    <t>Nr rej.</t>
  </si>
  <si>
    <t>Rodzaj pojazdu</t>
  </si>
  <si>
    <t>Poj.</t>
  </si>
  <si>
    <t>Liczba miejsc</t>
  </si>
  <si>
    <t>Ładowność [kg]</t>
  </si>
  <si>
    <t>DMC [kg]</t>
  </si>
  <si>
    <t>Rok prod.</t>
  </si>
  <si>
    <t>Wartość pojazdu</t>
  </si>
  <si>
    <t xml:space="preserve">Okres ubezpieczenia OC i NW </t>
  </si>
  <si>
    <t xml:space="preserve">Okres ubezpieczenia AC i KR </t>
  </si>
  <si>
    <t>Od</t>
  </si>
  <si>
    <t>Do</t>
  </si>
  <si>
    <t>OC</t>
  </si>
  <si>
    <t>AC</t>
  </si>
  <si>
    <t>Ubezpieczający/ubezpieczony - Gmina Czarny Bór REGON 890718228</t>
  </si>
  <si>
    <t>LUBLIN</t>
  </si>
  <si>
    <t>II</t>
  </si>
  <si>
    <t>SUL352417W0009626</t>
  </si>
  <si>
    <t>DB 38253</t>
  </si>
  <si>
    <t>POŻARNICZY</t>
  </si>
  <si>
    <t>17.02.2021 17.02.2022 17.02.2023</t>
  </si>
  <si>
    <t>16.02.2022 16.02.2023 16.02.2024</t>
  </si>
  <si>
    <t>JELCZ</t>
  </si>
  <si>
    <t>005</t>
  </si>
  <si>
    <t>04880</t>
  </si>
  <si>
    <t>DB AW151</t>
  </si>
  <si>
    <t>Nissan</t>
  </si>
  <si>
    <t>Navara</t>
  </si>
  <si>
    <t>VSKCVND40U0250514</t>
  </si>
  <si>
    <t>DBA 26390</t>
  </si>
  <si>
    <t>osobowy</t>
  </si>
  <si>
    <t>41 000 zł brutto</t>
  </si>
  <si>
    <t>09.10.2021 09.10.2022 09.10.2023</t>
  </si>
  <si>
    <t>08.10.2022 08.10.2023 08.10.2024</t>
  </si>
  <si>
    <t>PRONAR</t>
  </si>
  <si>
    <t>ZMC 2.0</t>
  </si>
  <si>
    <t>zamiatarka ciągniona</t>
  </si>
  <si>
    <t>16.02.2021 16.02.2022 16.02.2023</t>
  </si>
  <si>
    <t>15.02.2022 15.02.2023 15.02.2024</t>
  </si>
  <si>
    <t>Super Master</t>
  </si>
  <si>
    <t>V 180</t>
  </si>
  <si>
    <t>nr ident. T1500386</t>
  </si>
  <si>
    <t>kosiarka do poboczy</t>
  </si>
  <si>
    <t>T130</t>
  </si>
  <si>
    <t>SZB1300XXC1X00286</t>
  </si>
  <si>
    <t>DBA 24AP</t>
  </si>
  <si>
    <t>przyczepa - posypywarka</t>
  </si>
  <si>
    <t xml:space="preserve">Fiat </t>
  </si>
  <si>
    <t>DUCATO 35 2.3 M-JET E5 3.5T</t>
  </si>
  <si>
    <t>ZFA25000002200407</t>
  </si>
  <si>
    <t>DB 2294A</t>
  </si>
  <si>
    <t>ciężarowy</t>
  </si>
  <si>
    <t>2287 cm³</t>
  </si>
  <si>
    <t>06.06.2021 06.06.2022 06.06.2023</t>
  </si>
  <si>
    <t>05.06.2022 05.06.2023 05.06.2024</t>
  </si>
  <si>
    <t>URSUS</t>
  </si>
  <si>
    <t>9014H</t>
  </si>
  <si>
    <t>HPA9CSD26232</t>
  </si>
  <si>
    <t>DB A82AM</t>
  </si>
  <si>
    <t>ciągnik rolniczy</t>
  </si>
  <si>
    <t>4400cm³</t>
  </si>
  <si>
    <t>70 000 zł brutto</t>
  </si>
  <si>
    <t>LSJ27HST</t>
  </si>
  <si>
    <t>nr fabr. 2199010680</t>
  </si>
  <si>
    <t>DB A93AM</t>
  </si>
  <si>
    <t>ciągnik kompaktowy</t>
  </si>
  <si>
    <t>T040</t>
  </si>
  <si>
    <t>7040480012</t>
  </si>
  <si>
    <t>DB A94CY</t>
  </si>
  <si>
    <t>przyczepa rolnicza</t>
  </si>
  <si>
    <t>3,5 t</t>
  </si>
  <si>
    <t>30.11.2021 30.11.2022 30.11.2023</t>
  </si>
  <si>
    <t>29.11.2022 29.11.2023 29.11.2024</t>
  </si>
  <si>
    <t>Ubezpieczający Gmina Czarny Bór/ ubezpieczony - OSP CZARNY BÓR REGON 891139080, ul. Główna 19, 58-379 Czarny Bór</t>
  </si>
  <si>
    <t>MERCEDES-BENZ</t>
  </si>
  <si>
    <t>ATEGO 1326AF</t>
  </si>
  <si>
    <t>WDB9763641L371813</t>
  </si>
  <si>
    <t>DB 68825</t>
  </si>
  <si>
    <t>Ubezpieczający Gmina Czarny Bór/ ubezpieczony - OSP WITKÓW REGON 891139044, Witków42, 58-379 Witków</t>
  </si>
  <si>
    <t>022</t>
  </si>
  <si>
    <t>SUSP142CJV0000053</t>
  </si>
  <si>
    <t>DB 88602</t>
  </si>
  <si>
    <t>Man</t>
  </si>
  <si>
    <t>L2000</t>
  </si>
  <si>
    <t>WMAL33ZZZ1Y081597</t>
  </si>
  <si>
    <t>DB A15227</t>
  </si>
  <si>
    <t>19.01.2022 19.01.2023 19.01.2024</t>
  </si>
  <si>
    <t>18.01.2023 18.01.2024 18.01.2025</t>
  </si>
  <si>
    <t>CFMOTO</t>
  </si>
  <si>
    <t>Cforce B20LE</t>
  </si>
  <si>
    <t>LCELVYZF2J6000147</t>
  </si>
  <si>
    <t>DBA 15ET</t>
  </si>
  <si>
    <t>23.09.2021 23.09.2022 23.09.2023</t>
  </si>
  <si>
    <t>22.09.202 22.09.2023 22.09.2024</t>
  </si>
  <si>
    <t>Ubezpieczający Gmina Czarny Bór/ ubezpieczony - OSP GRZĘDY REGON 891139050, Grzędy 17, 58-379 Czarny Bór</t>
  </si>
  <si>
    <t>STAR</t>
  </si>
  <si>
    <t>A244</t>
  </si>
  <si>
    <t>12382</t>
  </si>
  <si>
    <t>DB AR984</t>
  </si>
  <si>
    <t>Ubezpieczający Gmina Czarny Bór/ ubezpieczony - OSP JACZKÓW REGON 891139038, Jaczków 58-379 Czarny Bór</t>
  </si>
  <si>
    <t>266R</t>
  </si>
  <si>
    <t>5114703</t>
  </si>
  <si>
    <t>DB AJ687</t>
  </si>
  <si>
    <t>ATEGO 1529AF</t>
  </si>
  <si>
    <t>WDB9763741L525279</t>
  </si>
  <si>
    <t>DB 95998</t>
  </si>
  <si>
    <t>Ubezpieczający/ubezpieczony - OSP Borówno REGON 891139073, Borówno 78, 58-379 Czarny Bór</t>
  </si>
  <si>
    <t>MAN</t>
  </si>
  <si>
    <t>9.185 LC</t>
  </si>
  <si>
    <t>WMAL20ZZZ1Y082288</t>
  </si>
  <si>
    <t>DBA 14018</t>
  </si>
  <si>
    <t>samochód specjalny (pożarniczy)</t>
  </si>
  <si>
    <t>9500 kg</t>
  </si>
  <si>
    <t>23.10.2021 23.10.2022 23.10.2023</t>
  </si>
  <si>
    <t>22.10.2022 22.10.2023 22.10.2024</t>
  </si>
  <si>
    <t>2. Biblioteka + Centrum Kultury w Czarnym Borze</t>
  </si>
  <si>
    <t>Wykaz szkód</t>
  </si>
  <si>
    <t>ZESTAWIENIE SZKÓD GMINA WIELOPOLE SKRZYŃSKIE - 2017 ROK</t>
  </si>
  <si>
    <t>L.P.</t>
  </si>
  <si>
    <t>Ubezpieczajacy</t>
  </si>
  <si>
    <t>Ubezpieczyciel</t>
  </si>
  <si>
    <t>Rodzaj szkody</t>
  </si>
  <si>
    <t>Data szkody</t>
  </si>
  <si>
    <t>Kwota odszk.</t>
  </si>
  <si>
    <t>Rezerwa</t>
  </si>
  <si>
    <t>ZESTAWIENIE SZKÓD GMINA WIELOPOLE SKRZYŃSKIE - 2018 ROK</t>
  </si>
  <si>
    <t>ZESTAWIENIE SZKÓD GMINA WIELOPOLE SKRZYŃSKIE - 2019 ROK</t>
  </si>
  <si>
    <t>ZESTAWIENIE SZKÓD GMINA WIELOPOLE SKRZYŃSKIE - 2020 ROK</t>
  </si>
  <si>
    <t>Czarny Bór</t>
  </si>
  <si>
    <t>Uniqa</t>
  </si>
  <si>
    <t xml:space="preserve">AC </t>
  </si>
  <si>
    <t>TUW TUW</t>
  </si>
  <si>
    <t>Szyby</t>
  </si>
  <si>
    <t>OC Zarządcy Dróg</t>
  </si>
  <si>
    <t>Kradzież</t>
  </si>
  <si>
    <t>22.08.2019</t>
  </si>
  <si>
    <t>30.09.2019</t>
  </si>
  <si>
    <t>OCD</t>
  </si>
  <si>
    <t>ALL Huragan</t>
  </si>
  <si>
    <t>11.02.2020</t>
  </si>
  <si>
    <t>OCD Zarządca nieruchomości</t>
  </si>
  <si>
    <t>16.09.2020</t>
  </si>
  <si>
    <t>Inter</t>
  </si>
  <si>
    <t>EL - przepięcie</t>
  </si>
  <si>
    <t>ALL</t>
  </si>
  <si>
    <t>Tabela nr 1</t>
  </si>
  <si>
    <t>Tabela nr 2</t>
  </si>
  <si>
    <t>Tabela nr 3</t>
  </si>
  <si>
    <t>Tabela nr 4</t>
  </si>
  <si>
    <t>Tabela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</si>
</sst>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  <numFmt numFmtId="165" formatCode="d&quot;.&quot;mm&quot;.&quot;yyyy"/>
  </numFmts>
  <fonts count="3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indexed="9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i/>
      <u/>
      <sz val="11"/>
      <name val="Calibri"/>
      <family val="2"/>
      <charset val="238"/>
      <scheme val="minor"/>
    </font>
    <font>
      <b/>
      <i/>
      <u/>
      <sz val="12"/>
      <name val="Calibri"/>
      <family val="2"/>
      <charset val="238"/>
      <scheme val="minor"/>
    </font>
    <font>
      <b/>
      <u/>
      <sz val="11"/>
      <name val="Calibri"/>
      <family val="2"/>
      <charset val="238"/>
      <scheme val="minor"/>
    </font>
    <font>
      <sz val="11"/>
      <color indexed="9"/>
      <name val="Calibri"/>
      <family val="2"/>
      <charset val="238"/>
      <scheme val="minor"/>
    </font>
    <font>
      <i/>
      <sz val="11"/>
      <color indexed="9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i/>
      <sz val="8"/>
      <name val="Calibri"/>
      <family val="2"/>
      <charset val="238"/>
      <scheme val="minor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b/>
      <i/>
      <u/>
      <sz val="11"/>
      <name val="Verdana"/>
      <family val="2"/>
      <charset val="238"/>
    </font>
    <font>
      <b/>
      <i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2"/>
      <color theme="1"/>
      <name val="Verdana"/>
      <family val="2"/>
      <charset val="238"/>
    </font>
    <font>
      <b/>
      <i/>
      <u/>
      <sz val="12"/>
      <name val="Verdana"/>
      <family val="2"/>
      <charset val="238"/>
    </font>
    <font>
      <b/>
      <sz val="12"/>
      <color theme="0"/>
      <name val="Verdana"/>
      <family val="2"/>
      <charset val="238"/>
    </font>
    <font>
      <b/>
      <sz val="12"/>
      <color theme="1"/>
      <name val="Verdana"/>
      <family val="2"/>
      <charset val="238"/>
    </font>
    <font>
      <b/>
      <u/>
      <sz val="12"/>
      <color theme="0"/>
      <name val="Verdana"/>
      <family val="2"/>
      <charset val="238"/>
    </font>
    <font>
      <b/>
      <sz val="14"/>
      <color theme="0"/>
      <name val="Verdana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4" fontId="8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7" fillId="0" borderId="0"/>
    <xf numFmtId="0" fontId="1" fillId="0" borderId="0"/>
  </cellStyleXfs>
  <cellXfs count="251">
    <xf numFmtId="0" fontId="0" fillId="0" borderId="0" xfId="0"/>
    <xf numFmtId="0" fontId="12" fillId="0" borderId="0" xfId="0" applyFont="1"/>
    <xf numFmtId="0" fontId="15" fillId="0" borderId="0" xfId="0" applyFont="1" applyAlignment="1">
      <alignment horizontal="right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44" fontId="10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/>
    <xf numFmtId="164" fontId="10" fillId="4" borderId="1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right"/>
    </xf>
    <xf numFmtId="0" fontId="12" fillId="0" borderId="0" xfId="0" applyFont="1" applyFill="1" applyAlignment="1">
      <alignment vertical="center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textRotation="180"/>
    </xf>
    <xf numFmtId="0" fontId="12" fillId="0" borderId="0" xfId="0" applyFont="1" applyFill="1" applyAlignment="1">
      <alignment horizontal="center" vertical="center"/>
    </xf>
    <xf numFmtId="44" fontId="12" fillId="0" borderId="0" xfId="1" applyFont="1" applyFill="1" applyAlignment="1">
      <alignment horizontal="right" vertical="center"/>
    </xf>
    <xf numFmtId="0" fontId="12" fillId="0" borderId="0" xfId="0" applyNumberFormat="1" applyFont="1" applyFill="1" applyAlignment="1">
      <alignment horizontal="center" vertical="center"/>
    </xf>
    <xf numFmtId="0" fontId="15" fillId="0" borderId="0" xfId="0" applyFont="1" applyFill="1" applyAlignment="1">
      <alignment horizontal="righ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2" fillId="2" borderId="3" xfId="0" applyFont="1" applyFill="1" applyBorder="1" applyAlignment="1">
      <alignment horizontal="center" vertical="center" textRotation="180"/>
    </xf>
    <xf numFmtId="0" fontId="12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 textRotation="180"/>
    </xf>
    <xf numFmtId="0" fontId="13" fillId="2" borderId="0" xfId="0" applyFont="1" applyFill="1" applyAlignment="1">
      <alignment horizontal="left" vertical="center"/>
    </xf>
    <xf numFmtId="0" fontId="12" fillId="0" borderId="3" xfId="0" applyFont="1" applyBorder="1" applyAlignment="1">
      <alignment horizontal="center" vertical="center" textRotation="180"/>
    </xf>
    <xf numFmtId="0" fontId="12" fillId="2" borderId="0" xfId="0" applyFont="1" applyFill="1" applyAlignment="1">
      <alignment vertical="center" textRotation="180"/>
    </xf>
    <xf numFmtId="0" fontId="12" fillId="0" borderId="0" xfId="0" applyFont="1" applyAlignment="1">
      <alignment vertical="center" textRotation="180"/>
    </xf>
    <xf numFmtId="164" fontId="12" fillId="2" borderId="0" xfId="0" applyNumberFormat="1" applyFont="1" applyFill="1" applyAlignment="1">
      <alignment horizontal="right" vertical="center"/>
    </xf>
    <xf numFmtId="0" fontId="13" fillId="2" borderId="2" xfId="0" applyFont="1" applyFill="1" applyBorder="1" applyAlignment="1">
      <alignment vertical="center"/>
    </xf>
    <xf numFmtId="8" fontId="12" fillId="2" borderId="2" xfId="0" applyNumberFormat="1" applyFont="1" applyFill="1" applyBorder="1" applyAlignment="1">
      <alignment vertical="center"/>
    </xf>
    <xf numFmtId="44" fontId="11" fillId="0" borderId="0" xfId="1" applyFont="1" applyFill="1" applyBorder="1" applyAlignment="1">
      <alignment horizontal="right" vertical="center" wrapText="1"/>
    </xf>
    <xf numFmtId="44" fontId="9" fillId="0" borderId="0" xfId="1" applyFont="1" applyFill="1" applyAlignment="1">
      <alignment vertical="center"/>
    </xf>
    <xf numFmtId="0" fontId="18" fillId="0" borderId="0" xfId="0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0" fontId="12" fillId="0" borderId="0" xfId="0" applyFont="1" applyAlignment="1">
      <alignment horizontal="center" vertical="top" textRotation="180"/>
    </xf>
    <xf numFmtId="44" fontId="10" fillId="4" borderId="1" xfId="1" applyFont="1" applyFill="1" applyBorder="1" applyAlignment="1">
      <alignment horizontal="center" vertical="center" wrapText="1"/>
    </xf>
    <xf numFmtId="0" fontId="10" fillId="4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vertical="center"/>
    </xf>
    <xf numFmtId="0" fontId="13" fillId="3" borderId="1" xfId="0" applyFont="1" applyFill="1" applyBorder="1" applyAlignment="1">
      <alignment horizontal="right" vertical="center" wrapText="1"/>
    </xf>
    <xf numFmtId="0" fontId="12" fillId="0" borderId="0" xfId="0" applyFont="1" applyFill="1"/>
    <xf numFmtId="0" fontId="10" fillId="4" borderId="1" xfId="0" applyNumberFormat="1" applyFont="1" applyFill="1" applyBorder="1" applyAlignment="1">
      <alignment horizontal="center" vertical="center"/>
    </xf>
    <xf numFmtId="44" fontId="10" fillId="4" borderId="1" xfId="1" applyFont="1" applyFill="1" applyBorder="1" applyAlignment="1">
      <alignment horizontal="right" vertical="center" wrapText="1"/>
    </xf>
    <xf numFmtId="0" fontId="5" fillId="4" borderId="1" xfId="0" applyNumberFormat="1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164" fontId="10" fillId="4" borderId="1" xfId="1" applyNumberFormat="1" applyFont="1" applyFill="1" applyBorder="1" applyAlignment="1">
      <alignment horizontal="right" vertical="center" wrapText="1"/>
    </xf>
    <xf numFmtId="0" fontId="0" fillId="0" borderId="0" xfId="0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12" fillId="0" borderId="0" xfId="0" applyFont="1" applyFill="1" applyAlignment="1">
      <alignment horizontal="left"/>
    </xf>
    <xf numFmtId="0" fontId="12" fillId="0" borderId="0" xfId="0" applyFont="1" applyAlignment="1">
      <alignment horizontal="right" vertical="center"/>
    </xf>
    <xf numFmtId="0" fontId="9" fillId="0" borderId="0" xfId="0" applyFont="1" applyFill="1" applyBorder="1" applyAlignment="1">
      <alignment horizontal="right" vertical="center" wrapText="1"/>
    </xf>
    <xf numFmtId="0" fontId="12" fillId="0" borderId="0" xfId="0" applyFont="1" applyBorder="1" applyAlignment="1">
      <alignment horizontal="right" vertical="center"/>
    </xf>
    <xf numFmtId="0" fontId="5" fillId="0" borderId="0" xfId="0" applyFont="1" applyFill="1"/>
    <xf numFmtId="0" fontId="14" fillId="0" borderId="0" xfId="0" applyFont="1"/>
    <xf numFmtId="0" fontId="12" fillId="0" borderId="0" xfId="0" applyFont="1" applyFill="1" applyAlignment="1">
      <alignment horizontal="center"/>
    </xf>
    <xf numFmtId="0" fontId="10" fillId="4" borderId="1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right" vertical="center"/>
    </xf>
    <xf numFmtId="0" fontId="13" fillId="5" borderId="0" xfId="0" applyFont="1" applyFill="1" applyAlignment="1">
      <alignment horizontal="center"/>
    </xf>
    <xf numFmtId="0" fontId="12" fillId="5" borderId="0" xfId="0" applyFont="1" applyFill="1" applyAlignment="1">
      <alignment horizontal="left"/>
    </xf>
    <xf numFmtId="0" fontId="21" fillId="5" borderId="0" xfId="0" applyFont="1" applyFill="1" applyAlignment="1">
      <alignment horizontal="center" vertical="center"/>
    </xf>
    <xf numFmtId="0" fontId="12" fillId="5" borderId="0" xfId="0" applyFont="1" applyFill="1" applyAlignment="1">
      <alignment horizontal="left" vertical="center"/>
    </xf>
    <xf numFmtId="0" fontId="12" fillId="5" borderId="0" xfId="0" applyFont="1" applyFill="1" applyAlignment="1">
      <alignment horizontal="center" vertical="center"/>
    </xf>
    <xf numFmtId="0" fontId="12" fillId="2" borderId="0" xfId="0" applyFont="1" applyFill="1"/>
    <xf numFmtId="44" fontId="5" fillId="4" borderId="1" xfId="0" applyNumberFormat="1" applyFont="1" applyFill="1" applyBorder="1" applyAlignment="1">
      <alignment horizontal="center" vertical="center" wrapText="1"/>
    </xf>
    <xf numFmtId="44" fontId="15" fillId="0" borderId="0" xfId="0" applyNumberFormat="1" applyFont="1" applyFill="1" applyAlignment="1">
      <alignment horizontal="right"/>
    </xf>
    <xf numFmtId="44" fontId="15" fillId="5" borderId="0" xfId="0" applyNumberFormat="1" applyFont="1" applyFill="1" applyAlignment="1">
      <alignment horizontal="right" vertical="center"/>
    </xf>
    <xf numFmtId="44" fontId="10" fillId="4" borderId="1" xfId="0" applyNumberFormat="1" applyFont="1" applyFill="1" applyBorder="1" applyAlignment="1">
      <alignment horizontal="right" vertical="center" wrapText="1"/>
    </xf>
    <xf numFmtId="44" fontId="12" fillId="0" borderId="0" xfId="0" applyNumberFormat="1" applyFont="1" applyFill="1" applyAlignment="1">
      <alignment horizontal="right"/>
    </xf>
    <xf numFmtId="0" fontId="12" fillId="0" borderId="0" xfId="0" applyFont="1"/>
    <xf numFmtId="0" fontId="12" fillId="0" borderId="0" xfId="0" applyFont="1" applyAlignment="1">
      <alignment vertical="center"/>
    </xf>
    <xf numFmtId="0" fontId="14" fillId="0" borderId="0" xfId="0" applyFont="1"/>
    <xf numFmtId="0" fontId="12" fillId="0" borderId="0" xfId="0" applyFont="1"/>
    <xf numFmtId="0" fontId="12" fillId="0" borderId="0" xfId="0" applyFont="1" applyAlignment="1">
      <alignment horizontal="right" vertical="center"/>
    </xf>
    <xf numFmtId="44" fontId="10" fillId="4" borderId="1" xfId="0" applyNumberFormat="1" applyFont="1" applyFill="1" applyBorder="1" applyAlignment="1">
      <alignment horizontal="right" vertical="center" wrapText="1"/>
    </xf>
    <xf numFmtId="0" fontId="12" fillId="2" borderId="0" xfId="0" applyFont="1" applyFill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12" fillId="2" borderId="0" xfId="0" applyFont="1" applyFill="1"/>
    <xf numFmtId="0" fontId="12" fillId="0" borderId="0" xfId="0" applyFont="1" applyFill="1"/>
    <xf numFmtId="0" fontId="12" fillId="0" borderId="0" xfId="0" applyFont="1"/>
    <xf numFmtId="0" fontId="12" fillId="0" borderId="0" xfId="0" applyFont="1" applyAlignment="1">
      <alignment horizontal="right" vertical="center"/>
    </xf>
    <xf numFmtId="44" fontId="12" fillId="2" borderId="1" xfId="3" applyFont="1" applyFill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vertical="center"/>
    </xf>
    <xf numFmtId="8" fontId="12" fillId="2" borderId="1" xfId="0" applyNumberFormat="1" applyFont="1" applyFill="1" applyBorder="1" applyAlignment="1">
      <alignment vertical="center"/>
    </xf>
    <xf numFmtId="0" fontId="12" fillId="2" borderId="1" xfId="0" applyFont="1" applyFill="1" applyBorder="1" applyAlignment="1">
      <alignment horizontal="left" vertical="center" wrapText="1"/>
    </xf>
    <xf numFmtId="0" fontId="12" fillId="0" borderId="3" xfId="0" applyFont="1" applyBorder="1" applyAlignment="1">
      <alignment horizontal="center" vertical="center" textRotation="180"/>
    </xf>
    <xf numFmtId="0" fontId="12" fillId="2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vertical="center" wrapText="1"/>
    </xf>
    <xf numFmtId="164" fontId="12" fillId="0" borderId="6" xfId="0" applyNumberFormat="1" applyFont="1" applyFill="1" applyBorder="1"/>
    <xf numFmtId="0" fontId="12" fillId="0" borderId="0" xfId="0" applyFont="1" applyFill="1"/>
    <xf numFmtId="0" fontId="12" fillId="2" borderId="4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vertical="center" wrapText="1"/>
    </xf>
    <xf numFmtId="0" fontId="12" fillId="0" borderId="0" xfId="0" applyFont="1"/>
    <xf numFmtId="0" fontId="12" fillId="0" borderId="0" xfId="0" applyFont="1" applyAlignment="1">
      <alignment vertical="center"/>
    </xf>
    <xf numFmtId="0" fontId="14" fillId="0" borderId="0" xfId="0" applyFont="1"/>
    <xf numFmtId="164" fontId="12" fillId="2" borderId="1" xfId="0" applyNumberFormat="1" applyFont="1" applyFill="1" applyBorder="1" applyAlignment="1">
      <alignment horizontal="center" vertical="center"/>
    </xf>
    <xf numFmtId="164" fontId="12" fillId="2" borderId="1" xfId="3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12" fillId="2" borderId="1" xfId="0" applyFont="1" applyFill="1" applyBorder="1" applyAlignment="1">
      <alignment vertical="center" wrapText="1"/>
    </xf>
    <xf numFmtId="0" fontId="13" fillId="2" borderId="0" xfId="0" applyFont="1" applyFill="1" applyAlignment="1">
      <alignment horizontal="left" vertical="center"/>
    </xf>
    <xf numFmtId="0" fontId="12" fillId="2" borderId="1" xfId="0" applyFont="1" applyFill="1" applyBorder="1" applyAlignment="1">
      <alignment horizontal="center" vertical="center" wrapText="1"/>
    </xf>
    <xf numFmtId="44" fontId="12" fillId="2" borderId="1" xfId="0" applyNumberFormat="1" applyFont="1" applyFill="1" applyBorder="1" applyAlignment="1">
      <alignment vertical="center"/>
    </xf>
    <xf numFmtId="0" fontId="12" fillId="0" borderId="0" xfId="0" applyFont="1"/>
    <xf numFmtId="0" fontId="12" fillId="2" borderId="0" xfId="0" applyFont="1" applyFill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12" fillId="0" borderId="3" xfId="0" applyFont="1" applyBorder="1" applyAlignment="1">
      <alignment horizontal="center" vertical="center" textRotation="180"/>
    </xf>
    <xf numFmtId="0" fontId="12" fillId="0" borderId="0" xfId="0" applyFont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44" fontId="12" fillId="0" borderId="1" xfId="3" applyFont="1" applyFill="1" applyBorder="1" applyAlignment="1">
      <alignment horizontal="right" vertical="center" wrapText="1"/>
    </xf>
    <xf numFmtId="44" fontId="12" fillId="0" borderId="1" xfId="3" applyFont="1" applyFill="1" applyBorder="1" applyAlignment="1">
      <alignment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wrapText="1"/>
    </xf>
    <xf numFmtId="0" fontId="12" fillId="0" borderId="1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vertical="center"/>
    </xf>
    <xf numFmtId="44" fontId="12" fillId="0" borderId="1" xfId="0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vertical="center"/>
    </xf>
    <xf numFmtId="0" fontId="12" fillId="0" borderId="2" xfId="0" applyFont="1" applyFill="1" applyBorder="1" applyAlignment="1">
      <alignment horizontal="center" vertical="center"/>
    </xf>
    <xf numFmtId="44" fontId="12" fillId="0" borderId="2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164" fontId="12" fillId="0" borderId="1" xfId="3" applyNumberFormat="1" applyFont="1" applyFill="1" applyBorder="1" applyAlignment="1">
      <alignment horizontal="center" vertical="center"/>
    </xf>
    <xf numFmtId="164" fontId="12" fillId="0" borderId="1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vertical="center" wrapText="1"/>
    </xf>
    <xf numFmtId="44" fontId="12" fillId="0" borderId="5" xfId="0" applyNumberFormat="1" applyFont="1" applyFill="1" applyBorder="1" applyAlignment="1">
      <alignment vertical="center" wrapText="1"/>
    </xf>
    <xf numFmtId="0" fontId="12" fillId="0" borderId="4" xfId="0" applyFont="1" applyFill="1" applyBorder="1" applyAlignment="1">
      <alignment horizontal="center" vertical="center" wrapText="1"/>
    </xf>
    <xf numFmtId="44" fontId="12" fillId="0" borderId="4" xfId="0" applyNumberFormat="1" applyFont="1" applyFill="1" applyBorder="1" applyAlignment="1">
      <alignment vertical="center" wrapText="1"/>
    </xf>
    <xf numFmtId="44" fontId="12" fillId="0" borderId="1" xfId="1" applyFont="1" applyFill="1" applyBorder="1" applyAlignment="1">
      <alignment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2" borderId="1" xfId="3" applyNumberFormat="1" applyFont="1" applyFill="1" applyBorder="1" applyAlignment="1">
      <alignment horizontal="center" vertical="center"/>
    </xf>
    <xf numFmtId="44" fontId="12" fillId="2" borderId="4" xfId="3" applyFont="1" applyFill="1" applyBorder="1" applyAlignment="1">
      <alignment vertical="center" wrapText="1"/>
    </xf>
    <xf numFmtId="44" fontId="12" fillId="2" borderId="5" xfId="3" applyFont="1" applyFill="1" applyBorder="1" applyAlignment="1">
      <alignment vertical="center" wrapText="1"/>
    </xf>
    <xf numFmtId="44" fontId="12" fillId="2" borderId="1" xfId="3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4" fontId="12" fillId="0" borderId="1" xfId="1" applyFont="1" applyFill="1" applyBorder="1" applyAlignment="1">
      <alignment horizontal="right" vertical="center" wrapText="1"/>
    </xf>
    <xf numFmtId="44" fontId="12" fillId="2" borderId="1" xfId="3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44" fontId="12" fillId="0" borderId="1" xfId="0" applyNumberFormat="1" applyFont="1" applyBorder="1" applyAlignment="1">
      <alignment vertical="center"/>
    </xf>
    <xf numFmtId="0" fontId="23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23" fillId="0" borderId="2" xfId="0" applyFont="1" applyBorder="1" applyAlignment="1">
      <alignment horizontal="left" vertical="center"/>
    </xf>
    <xf numFmtId="0" fontId="23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left" vertical="center" wrapText="1"/>
    </xf>
    <xf numFmtId="8" fontId="12" fillId="2" borderId="1" xfId="3" applyNumberFormat="1" applyFont="1" applyFill="1" applyBorder="1" applyAlignment="1">
      <alignment vertical="center"/>
    </xf>
    <xf numFmtId="8" fontId="12" fillId="2" borderId="2" xfId="3" applyNumberFormat="1" applyFont="1" applyFill="1" applyBorder="1" applyAlignment="1">
      <alignment vertical="center"/>
    </xf>
    <xf numFmtId="0" fontId="13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8" fontId="2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4" fontId="2" fillId="2" borderId="1" xfId="2" applyNumberFormat="1" applyFont="1" applyFill="1" applyBorder="1" applyAlignment="1">
      <alignment horizontal="center" vertical="center"/>
    </xf>
    <xf numFmtId="164" fontId="12" fillId="2" borderId="1" xfId="2" applyNumberFormat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top" wrapText="1"/>
    </xf>
    <xf numFmtId="0" fontId="12" fillId="2" borderId="1" xfId="2" applyFont="1" applyFill="1" applyBorder="1" applyAlignment="1">
      <alignment horizontal="center" vertical="center"/>
    </xf>
    <xf numFmtId="44" fontId="12" fillId="2" borderId="1" xfId="0" applyNumberFormat="1" applyFont="1" applyFill="1" applyBorder="1" applyAlignment="1">
      <alignment vertical="center" wrapText="1"/>
    </xf>
    <xf numFmtId="44" fontId="12" fillId="2" borderId="1" xfId="0" applyNumberFormat="1" applyFont="1" applyFill="1" applyBorder="1" applyAlignment="1">
      <alignment horizontal="right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vertical="center" wrapText="1"/>
    </xf>
    <xf numFmtId="44" fontId="2" fillId="2" borderId="1" xfId="2" applyNumberFormat="1" applyFont="1" applyFill="1" applyBorder="1" applyAlignment="1">
      <alignment vertical="center"/>
    </xf>
    <xf numFmtId="0" fontId="13" fillId="2" borderId="1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164" fontId="12" fillId="0" borderId="0" xfId="0" applyNumberFormat="1" applyFont="1"/>
    <xf numFmtId="0" fontId="25" fillId="0" borderId="0" xfId="4" applyFont="1" applyAlignment="1">
      <alignment horizontal="left" vertical="center"/>
    </xf>
    <xf numFmtId="0" fontId="26" fillId="0" borderId="0" xfId="4" applyFont="1" applyAlignment="1">
      <alignment horizontal="center" vertical="center"/>
    </xf>
    <xf numFmtId="0" fontId="26" fillId="0" borderId="0" xfId="4" applyFont="1" applyAlignment="1">
      <alignment vertical="center" wrapText="1"/>
    </xf>
    <xf numFmtId="0" fontId="26" fillId="0" borderId="0" xfId="4" applyFont="1" applyAlignment="1">
      <alignment vertical="center"/>
    </xf>
    <xf numFmtId="164" fontId="26" fillId="0" borderId="0" xfId="4" applyNumberFormat="1" applyFont="1" applyAlignment="1">
      <alignment vertical="center"/>
    </xf>
    <xf numFmtId="0" fontId="13" fillId="4" borderId="1" xfId="4" applyFont="1" applyFill="1" applyBorder="1" applyAlignment="1">
      <alignment horizontal="center" vertical="center" wrapText="1"/>
    </xf>
    <xf numFmtId="0" fontId="12" fillId="0" borderId="1" xfId="4" applyFont="1" applyBorder="1" applyAlignment="1">
      <alignment horizontal="center" vertical="center" wrapText="1"/>
    </xf>
    <xf numFmtId="49" fontId="12" fillId="0" borderId="1" xfId="4" applyNumberFormat="1" applyFont="1" applyBorder="1" applyAlignment="1">
      <alignment horizontal="center" vertical="center" wrapText="1"/>
    </xf>
    <xf numFmtId="0" fontId="13" fillId="0" borderId="1" xfId="4" applyFont="1" applyBorder="1" applyAlignment="1">
      <alignment horizontal="center" vertical="center" wrapText="1"/>
    </xf>
    <xf numFmtId="164" fontId="12" fillId="0" borderId="1" xfId="4" applyNumberFormat="1" applyFont="1" applyBorder="1" applyAlignment="1">
      <alignment horizontal="center" vertical="center" wrapText="1"/>
    </xf>
    <xf numFmtId="0" fontId="12" fillId="2" borderId="1" xfId="4" applyFont="1" applyFill="1" applyBorder="1" applyAlignment="1">
      <alignment horizontal="center" vertical="center" wrapText="1"/>
    </xf>
    <xf numFmtId="0" fontId="13" fillId="2" borderId="1" xfId="4" applyFont="1" applyFill="1" applyBorder="1" applyAlignment="1">
      <alignment horizontal="center" vertical="center" wrapText="1"/>
    </xf>
    <xf numFmtId="0" fontId="29" fillId="2" borderId="1" xfId="4" applyFont="1" applyFill="1" applyBorder="1" applyAlignment="1">
      <alignment horizontal="center" vertical="center" wrapText="1"/>
    </xf>
    <xf numFmtId="0" fontId="12" fillId="0" borderId="1" xfId="4" applyFont="1" applyBorder="1" applyAlignment="1">
      <alignment horizontal="center" vertical="center"/>
    </xf>
    <xf numFmtId="49" fontId="13" fillId="0" borderId="1" xfId="4" applyNumberFormat="1" applyFont="1" applyBorder="1" applyAlignment="1">
      <alignment horizontal="center" vertical="center" wrapText="1"/>
    </xf>
    <xf numFmtId="0" fontId="29" fillId="0" borderId="1" xfId="4" applyFont="1" applyBorder="1" applyAlignment="1">
      <alignment horizontal="center" vertical="center" wrapText="1"/>
    </xf>
    <xf numFmtId="0" fontId="13" fillId="0" borderId="1" xfId="4" applyFont="1" applyBorder="1" applyAlignment="1">
      <alignment horizontal="center" vertical="center"/>
    </xf>
    <xf numFmtId="165" fontId="13" fillId="2" borderId="1" xfId="4" applyNumberFormat="1" applyFont="1" applyFill="1" applyBorder="1" applyAlignment="1">
      <alignment horizontal="center" vertical="center" wrapText="1"/>
    </xf>
    <xf numFmtId="165" fontId="29" fillId="2" borderId="1" xfId="4" applyNumberFormat="1" applyFont="1" applyFill="1" applyBorder="1" applyAlignment="1">
      <alignment horizontal="center" vertical="center" wrapText="1"/>
    </xf>
    <xf numFmtId="164" fontId="12" fillId="2" borderId="1" xfId="4" applyNumberFormat="1" applyFont="1" applyFill="1" applyBorder="1" applyAlignment="1">
      <alignment horizontal="center" vertical="center" wrapText="1"/>
    </xf>
    <xf numFmtId="14" fontId="13" fillId="0" borderId="1" xfId="4" applyNumberFormat="1" applyFont="1" applyBorder="1" applyAlignment="1">
      <alignment horizontal="center" vertical="center" wrapText="1"/>
    </xf>
    <xf numFmtId="14" fontId="13" fillId="2" borderId="1" xfId="4" applyNumberFormat="1" applyFont="1" applyFill="1" applyBorder="1" applyAlignment="1">
      <alignment horizontal="center" vertical="center" wrapText="1"/>
    </xf>
    <xf numFmtId="0" fontId="14" fillId="0" borderId="1" xfId="4" applyFont="1" applyBorder="1" applyAlignment="1">
      <alignment horizontal="center" vertical="center" wrapText="1"/>
    </xf>
    <xf numFmtId="49" fontId="14" fillId="0" borderId="1" xfId="4" applyNumberFormat="1" applyFont="1" applyBorder="1" applyAlignment="1">
      <alignment horizontal="center" vertical="center" wrapText="1"/>
    </xf>
    <xf numFmtId="164" fontId="14" fillId="0" borderId="1" xfId="4" applyNumberFormat="1" applyFont="1" applyBorder="1" applyAlignment="1">
      <alignment horizontal="center" vertical="center" wrapText="1"/>
    </xf>
    <xf numFmtId="165" fontId="31" fillId="0" borderId="1" xfId="4" applyNumberFormat="1" applyFont="1" applyBorder="1" applyAlignment="1">
      <alignment horizontal="center" vertical="center" wrapText="1"/>
    </xf>
    <xf numFmtId="0" fontId="32" fillId="0" borderId="0" xfId="5" applyFont="1" applyAlignment="1">
      <alignment horizontal="center" vertical="center" wrapText="1"/>
    </xf>
    <xf numFmtId="0" fontId="33" fillId="6" borderId="0" xfId="4" applyFont="1" applyFill="1" applyAlignment="1">
      <alignment horizontal="right" vertical="center"/>
    </xf>
    <xf numFmtId="0" fontId="32" fillId="2" borderId="0" xfId="5" applyFont="1" applyFill="1" applyAlignment="1">
      <alignment horizontal="center" vertical="center"/>
    </xf>
    <xf numFmtId="0" fontId="35" fillId="8" borderId="1" xfId="5" applyFont="1" applyFill="1" applyBorder="1" applyAlignment="1">
      <alignment horizontal="center" vertical="center" wrapText="1"/>
    </xf>
    <xf numFmtId="164" fontId="35" fillId="8" borderId="1" xfId="5" applyNumberFormat="1" applyFont="1" applyFill="1" applyBorder="1" applyAlignment="1">
      <alignment horizontal="center" vertical="center" wrapText="1"/>
    </xf>
    <xf numFmtId="0" fontId="35" fillId="0" borderId="0" xfId="5" applyFont="1" applyAlignment="1">
      <alignment horizontal="center" vertical="center" wrapText="1"/>
    </xf>
    <xf numFmtId="0" fontId="35" fillId="0" borderId="10" xfId="5" applyFont="1" applyBorder="1" applyAlignment="1">
      <alignment horizontal="center" vertical="center"/>
    </xf>
    <xf numFmtId="0" fontId="32" fillId="0" borderId="10" xfId="5" applyFont="1" applyBorder="1" applyAlignment="1">
      <alignment horizontal="center" vertical="center"/>
    </xf>
    <xf numFmtId="164" fontId="36" fillId="7" borderId="1" xfId="5" applyNumberFormat="1" applyFont="1" applyFill="1" applyBorder="1" applyAlignment="1">
      <alignment horizontal="center" vertical="center"/>
    </xf>
    <xf numFmtId="164" fontId="32" fillId="0" borderId="0" xfId="5" applyNumberFormat="1" applyFont="1" applyAlignment="1">
      <alignment horizontal="center" vertical="center" wrapText="1"/>
    </xf>
    <xf numFmtId="164" fontId="36" fillId="7" borderId="7" xfId="5" applyNumberFormat="1" applyFont="1" applyFill="1" applyBorder="1" applyAlignment="1">
      <alignment horizontal="center" vertical="center" wrapText="1"/>
    </xf>
    <xf numFmtId="164" fontId="35" fillId="0" borderId="0" xfId="5" applyNumberFormat="1" applyFont="1" applyAlignment="1">
      <alignment horizontal="center" vertical="center" wrapText="1"/>
    </xf>
    <xf numFmtId="164" fontId="37" fillId="7" borderId="1" xfId="5" applyNumberFormat="1" applyFont="1" applyFill="1" applyBorder="1" applyAlignment="1">
      <alignment horizontal="center" vertical="center" wrapText="1"/>
    </xf>
    <xf numFmtId="0" fontId="1" fillId="0" borderId="1" xfId="5" applyFont="1" applyBorder="1" applyAlignment="1">
      <alignment horizontal="center" vertical="center" wrapText="1"/>
    </xf>
    <xf numFmtId="14" fontId="1" fillId="0" borderId="1" xfId="5" applyNumberFormat="1" applyFont="1" applyBorder="1" applyAlignment="1">
      <alignment horizontal="center" vertical="center" wrapText="1"/>
    </xf>
    <xf numFmtId="164" fontId="1" fillId="0" borderId="1" xfId="5" applyNumberFormat="1" applyFont="1" applyBorder="1" applyAlignment="1">
      <alignment horizontal="center" vertical="center" wrapText="1"/>
    </xf>
    <xf numFmtId="0" fontId="1" fillId="0" borderId="0" xfId="5" applyFont="1" applyAlignment="1">
      <alignment horizontal="center" vertical="center" wrapText="1"/>
    </xf>
    <xf numFmtId="49" fontId="1" fillId="0" borderId="1" xfId="5" applyNumberFormat="1" applyFont="1" applyBorder="1" applyAlignment="1">
      <alignment horizontal="center" vertical="center" wrapText="1"/>
    </xf>
    <xf numFmtId="0" fontId="1" fillId="0" borderId="1" xfId="5" applyFont="1" applyFill="1" applyBorder="1" applyAlignment="1">
      <alignment horizontal="center" vertical="center" wrapText="1"/>
    </xf>
    <xf numFmtId="14" fontId="1" fillId="0" borderId="1" xfId="5" applyNumberFormat="1" applyFont="1" applyFill="1" applyBorder="1" applyAlignment="1">
      <alignment horizontal="center" vertical="center" wrapText="1"/>
    </xf>
    <xf numFmtId="164" fontId="1" fillId="0" borderId="1" xfId="5" applyNumberFormat="1" applyFont="1" applyFill="1" applyBorder="1" applyAlignment="1">
      <alignment horizontal="center" vertical="center" wrapText="1"/>
    </xf>
    <xf numFmtId="49" fontId="1" fillId="0" borderId="1" xfId="5" applyNumberFormat="1" applyFont="1" applyFill="1" applyBorder="1" applyAlignment="1">
      <alignment horizontal="center" vertical="center" wrapText="1"/>
    </xf>
    <xf numFmtId="0" fontId="1" fillId="0" borderId="0" xfId="5" applyFont="1" applyFill="1" applyAlignment="1">
      <alignment horizontal="center" vertical="center" wrapText="1"/>
    </xf>
    <xf numFmtId="0" fontId="15" fillId="0" borderId="0" xfId="0" applyFont="1" applyFill="1" applyAlignment="1">
      <alignment horizontal="right" vertical="center"/>
    </xf>
    <xf numFmtId="0" fontId="16" fillId="0" borderId="0" xfId="0" applyFont="1" applyFill="1" applyAlignment="1">
      <alignment horizontal="right" vertical="center"/>
    </xf>
    <xf numFmtId="0" fontId="17" fillId="3" borderId="1" xfId="0" applyFont="1" applyFill="1" applyBorder="1" applyAlignment="1">
      <alignment vertical="center"/>
    </xf>
    <xf numFmtId="0" fontId="10" fillId="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right"/>
    </xf>
    <xf numFmtId="0" fontId="17" fillId="3" borderId="1" xfId="0" applyFont="1" applyFill="1" applyBorder="1" applyAlignment="1">
      <alignment horizontal="left" vertical="center" wrapText="1"/>
    </xf>
    <xf numFmtId="0" fontId="27" fillId="0" borderId="0" xfId="4" applyFont="1" applyAlignment="1">
      <alignment horizontal="right" vertical="center"/>
    </xf>
    <xf numFmtId="0" fontId="13" fillId="4" borderId="1" xfId="4" applyFont="1" applyFill="1" applyBorder="1" applyAlignment="1">
      <alignment horizontal="center" vertical="center" wrapText="1"/>
    </xf>
    <xf numFmtId="0" fontId="13" fillId="4" borderId="2" xfId="4" applyFont="1" applyFill="1" applyBorder="1" applyAlignment="1">
      <alignment horizontal="center" vertical="center" wrapText="1"/>
    </xf>
    <xf numFmtId="0" fontId="13" fillId="4" borderId="7" xfId="4" applyFont="1" applyFill="1" applyBorder="1" applyAlignment="1">
      <alignment horizontal="center" vertical="center" wrapText="1"/>
    </xf>
    <xf numFmtId="164" fontId="13" fillId="4" borderId="1" xfId="4" applyNumberFormat="1" applyFont="1" applyFill="1" applyBorder="1" applyAlignment="1">
      <alignment horizontal="center" vertical="center" wrapText="1"/>
    </xf>
    <xf numFmtId="0" fontId="28" fillId="3" borderId="1" xfId="4" applyFont="1" applyFill="1" applyBorder="1" applyAlignment="1">
      <alignment horizontal="left" vertical="center" wrapText="1"/>
    </xf>
    <xf numFmtId="0" fontId="34" fillId="7" borderId="1" xfId="5" applyFont="1" applyFill="1" applyBorder="1" applyAlignment="1">
      <alignment horizontal="center" vertical="center" wrapText="1"/>
    </xf>
    <xf numFmtId="0" fontId="34" fillId="7" borderId="8" xfId="5" applyFont="1" applyFill="1" applyBorder="1" applyAlignment="1">
      <alignment horizontal="center" vertical="center" wrapText="1"/>
    </xf>
    <xf numFmtId="0" fontId="34" fillId="7" borderId="9" xfId="5" applyFont="1" applyFill="1" applyBorder="1" applyAlignment="1">
      <alignment horizontal="center" vertical="center" wrapText="1"/>
    </xf>
    <xf numFmtId="0" fontId="17" fillId="0" borderId="0" xfId="0" applyFont="1" applyAlignment="1">
      <alignment horizontal="right"/>
    </xf>
    <xf numFmtId="49" fontId="12" fillId="0" borderId="1" xfId="4" applyNumberFormat="1" applyFont="1" applyFill="1" applyBorder="1" applyAlignment="1">
      <alignment horizontal="center" vertical="center" wrapText="1"/>
    </xf>
    <xf numFmtId="0" fontId="12" fillId="0" borderId="1" xfId="4" applyFont="1" applyFill="1" applyBorder="1" applyAlignment="1">
      <alignment horizontal="center" vertical="center" wrapText="1"/>
    </xf>
    <xf numFmtId="0" fontId="30" fillId="3" borderId="1" xfId="4" applyFont="1" applyFill="1" applyBorder="1" applyAlignment="1">
      <alignment horizontal="left" vertical="center" wrapText="1"/>
    </xf>
  </cellXfs>
  <cellStyles count="6">
    <cellStyle name="Normalny" xfId="0" builtinId="0"/>
    <cellStyle name="Normalny 2" xfId="2" xr:uid="{00000000-0005-0000-0000-000001000000}"/>
    <cellStyle name="Normalny 3" xfId="4" xr:uid="{ABAAB9C1-7E2E-422B-8A32-9F5082E365F1}"/>
    <cellStyle name="Normalny 4" xfId="5" xr:uid="{5D313048-4532-45EC-818C-3AD850763017}"/>
    <cellStyle name="Walutowy" xfId="1" builtinId="4"/>
    <cellStyle name="Walutowy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pageSetUpPr fitToPage="1"/>
  </sheetPr>
  <dimension ref="A1:M71"/>
  <sheetViews>
    <sheetView tabSelected="1" topLeftCell="A37" zoomScaleNormal="100" zoomScaleSheetLayoutView="100" zoomScalePageLayoutView="90" workbookViewId="0">
      <selection activeCell="N4" sqref="N4"/>
    </sheetView>
  </sheetViews>
  <sheetFormatPr defaultRowHeight="15" x14ac:dyDescent="0.2"/>
  <cols>
    <col min="1" max="1" width="1" style="11" customWidth="1"/>
    <col min="2" max="2" width="4.140625" style="12" customWidth="1"/>
    <col min="3" max="3" width="34.140625" style="9" customWidth="1"/>
    <col min="4" max="4" width="13" style="12" customWidth="1"/>
    <col min="5" max="5" width="17.42578125" style="13" customWidth="1"/>
    <col min="6" max="6" width="16.140625" style="13" customWidth="1"/>
    <col min="7" max="7" width="14.7109375" style="14" customWidth="1"/>
    <col min="8" max="8" width="29" style="9" customWidth="1"/>
    <col min="9" max="9" width="9.7109375" style="12" customWidth="1"/>
    <col min="10" max="10" width="31.5703125" style="9" customWidth="1"/>
    <col min="11" max="11" width="30.42578125" style="9" customWidth="1"/>
    <col min="12" max="12" width="13.5703125" style="16" bestFit="1" customWidth="1"/>
    <col min="13" max="13" width="9.140625" style="16"/>
    <col min="14" max="14" width="16.85546875" style="16" bestFit="1" customWidth="1"/>
    <col min="15" max="15" width="15.7109375" style="16" bestFit="1" customWidth="1"/>
    <col min="16" max="16384" width="9.140625" style="16"/>
  </cols>
  <sheetData>
    <row r="1" spans="1:12" x14ac:dyDescent="0.2">
      <c r="J1" s="230" t="s">
        <v>370</v>
      </c>
      <c r="K1" s="230"/>
    </row>
    <row r="2" spans="1:12" ht="15.75" x14ac:dyDescent="0.2">
      <c r="J2" s="231" t="s">
        <v>18</v>
      </c>
      <c r="K2" s="231"/>
    </row>
    <row r="3" spans="1:12" x14ac:dyDescent="0.2">
      <c r="J3" s="15"/>
      <c r="K3" s="15"/>
    </row>
    <row r="4" spans="1:12" ht="36.75" customHeight="1" x14ac:dyDescent="0.2">
      <c r="B4" s="234" t="s">
        <v>116</v>
      </c>
      <c r="C4" s="235"/>
      <c r="D4" s="235"/>
      <c r="E4" s="235"/>
      <c r="F4" s="235"/>
      <c r="G4" s="235"/>
      <c r="H4" s="235"/>
      <c r="I4" s="235"/>
      <c r="J4" s="235"/>
      <c r="K4" s="235"/>
      <c r="L4" s="49"/>
    </row>
    <row r="5" spans="1:12" ht="66.75" customHeight="1" x14ac:dyDescent="0.2">
      <c r="B5" s="4" t="s">
        <v>0</v>
      </c>
      <c r="C5" s="4" t="s">
        <v>10</v>
      </c>
      <c r="D5" s="4" t="s">
        <v>63</v>
      </c>
      <c r="E5" s="35" t="s">
        <v>8</v>
      </c>
      <c r="F5" s="35" t="s">
        <v>15</v>
      </c>
      <c r="G5" s="36" t="s">
        <v>16</v>
      </c>
      <c r="H5" s="4" t="s">
        <v>17</v>
      </c>
      <c r="I5" s="4" t="s">
        <v>20</v>
      </c>
      <c r="J5" s="4" t="s">
        <v>62</v>
      </c>
      <c r="K5" s="4" t="s">
        <v>5</v>
      </c>
    </row>
    <row r="6" spans="1:12" ht="23.1" customHeight="1" x14ac:dyDescent="0.2">
      <c r="B6" s="37" t="s">
        <v>7</v>
      </c>
      <c r="C6" s="232" t="s">
        <v>25</v>
      </c>
      <c r="D6" s="232"/>
      <c r="E6" s="232"/>
      <c r="F6" s="232"/>
      <c r="G6" s="232"/>
      <c r="H6" s="232"/>
      <c r="I6" s="38"/>
      <c r="J6" s="39"/>
      <c r="K6" s="40"/>
      <c r="L6" s="17"/>
    </row>
    <row r="7" spans="1:12" s="19" customFormat="1" ht="75" customHeight="1" x14ac:dyDescent="0.2">
      <c r="A7" s="20"/>
      <c r="B7" s="103">
        <v>1</v>
      </c>
      <c r="C7" s="178" t="s">
        <v>132</v>
      </c>
      <c r="D7" s="107">
        <v>2007</v>
      </c>
      <c r="E7" s="146"/>
      <c r="F7" s="83">
        <v>2620665.6</v>
      </c>
      <c r="G7" s="107">
        <v>704.48</v>
      </c>
      <c r="H7" s="147" t="s">
        <v>117</v>
      </c>
      <c r="I7" s="148" t="s">
        <v>32</v>
      </c>
      <c r="J7" s="147" t="s">
        <v>84</v>
      </c>
      <c r="K7" s="147" t="s">
        <v>192</v>
      </c>
    </row>
    <row r="8" spans="1:12" s="19" customFormat="1" ht="168.75" x14ac:dyDescent="0.2">
      <c r="A8" s="20"/>
      <c r="B8" s="103">
        <v>2</v>
      </c>
      <c r="C8" s="178" t="s">
        <v>133</v>
      </c>
      <c r="D8" s="107" t="s">
        <v>91</v>
      </c>
      <c r="E8" s="146">
        <v>4566791.9400000004</v>
      </c>
      <c r="F8" s="83"/>
      <c r="G8" s="149" t="s">
        <v>134</v>
      </c>
      <c r="H8" s="147" t="s">
        <v>135</v>
      </c>
      <c r="I8" s="148" t="s">
        <v>32</v>
      </c>
      <c r="J8" s="147" t="s">
        <v>136</v>
      </c>
      <c r="K8" s="147" t="s">
        <v>137</v>
      </c>
    </row>
    <row r="9" spans="1:12" s="19" customFormat="1" ht="67.5" x14ac:dyDescent="0.2">
      <c r="A9" s="22"/>
      <c r="B9" s="103">
        <v>3</v>
      </c>
      <c r="C9" s="179" t="s">
        <v>67</v>
      </c>
      <c r="D9" s="150"/>
      <c r="E9" s="151"/>
      <c r="F9" s="151">
        <v>474076.8</v>
      </c>
      <c r="G9" s="150">
        <v>212.4</v>
      </c>
      <c r="H9" s="152" t="s">
        <v>65</v>
      </c>
      <c r="I9" s="153" t="s">
        <v>32</v>
      </c>
      <c r="J9" s="147" t="s">
        <v>219</v>
      </c>
      <c r="K9" s="154" t="s">
        <v>124</v>
      </c>
      <c r="L9" s="21"/>
    </row>
    <row r="10" spans="1:12" s="77" customFormat="1" ht="45" x14ac:dyDescent="0.2">
      <c r="A10" s="22"/>
      <c r="B10" s="103">
        <v>4</v>
      </c>
      <c r="C10" s="179" t="s">
        <v>138</v>
      </c>
      <c r="D10" s="150">
        <v>2018</v>
      </c>
      <c r="E10" s="151">
        <v>1875804.79</v>
      </c>
      <c r="F10" s="151"/>
      <c r="G10" s="150"/>
      <c r="H10" s="155" t="s">
        <v>139</v>
      </c>
      <c r="I10" s="153" t="s">
        <v>32</v>
      </c>
      <c r="J10" s="147" t="s">
        <v>140</v>
      </c>
      <c r="K10" s="154" t="s">
        <v>141</v>
      </c>
      <c r="L10" s="78"/>
    </row>
    <row r="11" spans="1:12" s="77" customFormat="1" ht="90" x14ac:dyDescent="0.2">
      <c r="A11" s="22"/>
      <c r="B11" s="103">
        <v>5</v>
      </c>
      <c r="C11" s="179" t="s">
        <v>142</v>
      </c>
      <c r="D11" s="150">
        <v>2018</v>
      </c>
      <c r="E11" s="151">
        <v>930816.29</v>
      </c>
      <c r="F11" s="151"/>
      <c r="G11" s="150" t="s">
        <v>143</v>
      </c>
      <c r="H11" s="155" t="s">
        <v>139</v>
      </c>
      <c r="I11" s="153" t="s">
        <v>32</v>
      </c>
      <c r="J11" s="147" t="s">
        <v>144</v>
      </c>
      <c r="K11" s="154" t="s">
        <v>145</v>
      </c>
      <c r="L11" s="78"/>
    </row>
    <row r="12" spans="1:12" s="77" customFormat="1" ht="45" x14ac:dyDescent="0.2">
      <c r="A12" s="22"/>
      <c r="B12" s="103">
        <v>6</v>
      </c>
      <c r="C12" s="179" t="s">
        <v>146</v>
      </c>
      <c r="D12" s="150">
        <v>2015</v>
      </c>
      <c r="E12" s="151">
        <v>1466535.55</v>
      </c>
      <c r="F12" s="151"/>
      <c r="G12" s="150" t="s">
        <v>147</v>
      </c>
      <c r="H12" s="155" t="s">
        <v>139</v>
      </c>
      <c r="I12" s="153" t="s">
        <v>148</v>
      </c>
      <c r="J12" s="147" t="s">
        <v>149</v>
      </c>
      <c r="K12" s="154" t="s">
        <v>150</v>
      </c>
      <c r="L12" s="78"/>
    </row>
    <row r="13" spans="1:12" s="77" customFormat="1" ht="45" x14ac:dyDescent="0.2">
      <c r="A13" s="22"/>
      <c r="B13" s="103">
        <v>7</v>
      </c>
      <c r="C13" s="179" t="s">
        <v>151</v>
      </c>
      <c r="D13" s="150">
        <v>2011</v>
      </c>
      <c r="E13" s="151">
        <v>3343246.8</v>
      </c>
      <c r="F13" s="151"/>
      <c r="G13" s="156" t="s">
        <v>152</v>
      </c>
      <c r="H13" s="155" t="s">
        <v>139</v>
      </c>
      <c r="I13" s="153" t="s">
        <v>148</v>
      </c>
      <c r="J13" s="147" t="s">
        <v>153</v>
      </c>
      <c r="K13" s="157" t="s">
        <v>154</v>
      </c>
      <c r="L13" s="78"/>
    </row>
    <row r="14" spans="1:12" s="77" customFormat="1" x14ac:dyDescent="0.2">
      <c r="A14" s="22"/>
      <c r="B14" s="103">
        <v>8</v>
      </c>
      <c r="C14" s="179" t="s">
        <v>155</v>
      </c>
      <c r="D14" s="150">
        <v>2015</v>
      </c>
      <c r="E14" s="151">
        <v>568765.46</v>
      </c>
      <c r="F14" s="151"/>
      <c r="G14" s="150" t="s">
        <v>139</v>
      </c>
      <c r="H14" s="155" t="s">
        <v>139</v>
      </c>
      <c r="I14" s="153" t="s">
        <v>148</v>
      </c>
      <c r="J14" s="147"/>
      <c r="K14" s="154" t="s">
        <v>156</v>
      </c>
      <c r="L14" s="78"/>
    </row>
    <row r="15" spans="1:12" s="77" customFormat="1" ht="45" x14ac:dyDescent="0.2">
      <c r="A15" s="22"/>
      <c r="B15" s="103">
        <v>9</v>
      </c>
      <c r="C15" s="84" t="s">
        <v>29</v>
      </c>
      <c r="D15" s="105" t="s">
        <v>30</v>
      </c>
      <c r="E15" s="158"/>
      <c r="F15" s="83">
        <v>660672</v>
      </c>
      <c r="G15" s="103">
        <v>222</v>
      </c>
      <c r="H15" s="103" t="s">
        <v>19</v>
      </c>
      <c r="I15" s="103" t="s">
        <v>32</v>
      </c>
      <c r="J15" s="105" t="s">
        <v>44</v>
      </c>
      <c r="K15" s="85" t="s">
        <v>31</v>
      </c>
      <c r="L15" s="78"/>
    </row>
    <row r="16" spans="1:12" s="77" customFormat="1" ht="45" x14ac:dyDescent="0.2">
      <c r="A16" s="22"/>
      <c r="B16" s="103">
        <v>10</v>
      </c>
      <c r="C16" s="84" t="s">
        <v>29</v>
      </c>
      <c r="D16" s="87" t="s">
        <v>33</v>
      </c>
      <c r="E16" s="159"/>
      <c r="F16" s="83">
        <v>892800</v>
      </c>
      <c r="G16" s="86">
        <v>300</v>
      </c>
      <c r="H16" s="103" t="s">
        <v>19</v>
      </c>
      <c r="I16" s="103" t="s">
        <v>32</v>
      </c>
      <c r="J16" s="105" t="s">
        <v>45</v>
      </c>
      <c r="K16" s="88" t="s">
        <v>34</v>
      </c>
      <c r="L16" s="78"/>
    </row>
    <row r="17" spans="1:12" s="77" customFormat="1" ht="45" x14ac:dyDescent="0.2">
      <c r="A17" s="22"/>
      <c r="B17" s="103">
        <v>11</v>
      </c>
      <c r="C17" s="84" t="s">
        <v>29</v>
      </c>
      <c r="D17" s="105" t="s">
        <v>35</v>
      </c>
      <c r="E17" s="158"/>
      <c r="F17" s="83">
        <v>803520</v>
      </c>
      <c r="G17" s="103">
        <v>270</v>
      </c>
      <c r="H17" s="103" t="s">
        <v>19</v>
      </c>
      <c r="I17" s="103" t="s">
        <v>32</v>
      </c>
      <c r="J17" s="105" t="s">
        <v>47</v>
      </c>
      <c r="K17" s="85" t="s">
        <v>36</v>
      </c>
      <c r="L17" s="78"/>
    </row>
    <row r="18" spans="1:12" s="77" customFormat="1" ht="45" x14ac:dyDescent="0.2">
      <c r="A18" s="22"/>
      <c r="B18" s="103">
        <v>12</v>
      </c>
      <c r="C18" s="84" t="s">
        <v>29</v>
      </c>
      <c r="D18" s="105" t="s">
        <v>37</v>
      </c>
      <c r="E18" s="158"/>
      <c r="F18" s="83">
        <v>687456</v>
      </c>
      <c r="G18" s="103">
        <v>231</v>
      </c>
      <c r="H18" s="103" t="s">
        <v>19</v>
      </c>
      <c r="I18" s="103" t="s">
        <v>32</v>
      </c>
      <c r="J18" s="105" t="s">
        <v>44</v>
      </c>
      <c r="K18" s="85" t="s">
        <v>38</v>
      </c>
      <c r="L18" s="78"/>
    </row>
    <row r="19" spans="1:12" s="77" customFormat="1" ht="60" x14ac:dyDescent="0.2">
      <c r="A19" s="22"/>
      <c r="B19" s="103">
        <v>13</v>
      </c>
      <c r="C19" s="84" t="s">
        <v>29</v>
      </c>
      <c r="D19" s="105" t="s">
        <v>39</v>
      </c>
      <c r="E19" s="158"/>
      <c r="F19" s="83">
        <v>145824</v>
      </c>
      <c r="G19" s="103">
        <v>49</v>
      </c>
      <c r="H19" s="103" t="s">
        <v>19</v>
      </c>
      <c r="I19" s="103" t="s">
        <v>32</v>
      </c>
      <c r="J19" s="105" t="s">
        <v>46</v>
      </c>
      <c r="K19" s="85" t="s">
        <v>40</v>
      </c>
      <c r="L19" s="78"/>
    </row>
    <row r="20" spans="1:12" s="77" customFormat="1" ht="165" x14ac:dyDescent="0.2">
      <c r="A20" s="22"/>
      <c r="B20" s="103">
        <v>14</v>
      </c>
      <c r="C20" s="160" t="s">
        <v>41</v>
      </c>
      <c r="D20" s="105" t="s">
        <v>187</v>
      </c>
      <c r="E20" s="158"/>
      <c r="F20" s="83">
        <v>2005080</v>
      </c>
      <c r="G20" s="103">
        <v>539</v>
      </c>
      <c r="H20" s="107" t="s">
        <v>42</v>
      </c>
      <c r="I20" s="103" t="s">
        <v>32</v>
      </c>
      <c r="J20" s="105" t="s">
        <v>188</v>
      </c>
      <c r="K20" s="85" t="s">
        <v>43</v>
      </c>
      <c r="L20" s="78"/>
    </row>
    <row r="21" spans="1:12" s="77" customFormat="1" ht="105" x14ac:dyDescent="0.2">
      <c r="A21" s="22"/>
      <c r="B21" s="103">
        <v>15</v>
      </c>
      <c r="C21" s="160" t="s">
        <v>88</v>
      </c>
      <c r="D21" s="105" t="s">
        <v>89</v>
      </c>
      <c r="E21" s="158"/>
      <c r="F21" s="83">
        <v>1124928</v>
      </c>
      <c r="G21" s="103">
        <v>378</v>
      </c>
      <c r="H21" s="107" t="s">
        <v>90</v>
      </c>
      <c r="I21" s="103" t="s">
        <v>32</v>
      </c>
      <c r="J21" s="105" t="s">
        <v>220</v>
      </c>
      <c r="K21" s="85" t="s">
        <v>112</v>
      </c>
      <c r="L21" s="78"/>
    </row>
    <row r="22" spans="1:12" s="77" customFormat="1" ht="60" x14ac:dyDescent="0.2">
      <c r="A22" s="22"/>
      <c r="B22" s="103">
        <v>16</v>
      </c>
      <c r="C22" s="84" t="s">
        <v>119</v>
      </c>
      <c r="D22" s="85">
        <v>1970</v>
      </c>
      <c r="E22" s="89"/>
      <c r="F22" s="85">
        <v>144752.64000000001</v>
      </c>
      <c r="G22" s="103">
        <v>97.28</v>
      </c>
      <c r="H22" s="103" t="s">
        <v>19</v>
      </c>
      <c r="I22" s="103" t="s">
        <v>32</v>
      </c>
      <c r="J22" s="105" t="s">
        <v>120</v>
      </c>
      <c r="K22" s="85" t="s">
        <v>121</v>
      </c>
      <c r="L22" s="78"/>
    </row>
    <row r="23" spans="1:12" s="77" customFormat="1" ht="75" x14ac:dyDescent="0.2">
      <c r="A23" s="22"/>
      <c r="B23" s="103">
        <v>17</v>
      </c>
      <c r="C23" s="84" t="s">
        <v>189</v>
      </c>
      <c r="D23" s="85">
        <v>1970</v>
      </c>
      <c r="E23" s="89">
        <v>158761.60000000001</v>
      </c>
      <c r="F23" s="85"/>
      <c r="G23" s="103">
        <v>99.88</v>
      </c>
      <c r="H23" s="103" t="s">
        <v>19</v>
      </c>
      <c r="I23" s="103" t="s">
        <v>32</v>
      </c>
      <c r="J23" s="105" t="s">
        <v>190</v>
      </c>
      <c r="K23" s="85" t="s">
        <v>191</v>
      </c>
      <c r="L23" s="78"/>
    </row>
    <row r="24" spans="1:12" s="104" customFormat="1" ht="120" x14ac:dyDescent="0.2">
      <c r="A24" s="91"/>
      <c r="B24" s="161">
        <v>18</v>
      </c>
      <c r="C24" s="162" t="s">
        <v>204</v>
      </c>
      <c r="D24" s="163">
        <v>2019</v>
      </c>
      <c r="E24" s="164">
        <v>775878.41</v>
      </c>
      <c r="F24" s="165"/>
      <c r="G24" s="163">
        <v>130.4</v>
      </c>
      <c r="H24" s="166" t="s">
        <v>42</v>
      </c>
      <c r="I24" s="163" t="s">
        <v>32</v>
      </c>
      <c r="J24" s="167" t="s">
        <v>205</v>
      </c>
      <c r="K24" s="165" t="s">
        <v>206</v>
      </c>
      <c r="L24" s="106"/>
    </row>
    <row r="25" spans="1:12" s="104" customFormat="1" ht="135" x14ac:dyDescent="0.2">
      <c r="A25" s="91"/>
      <c r="B25" s="161">
        <v>19</v>
      </c>
      <c r="C25" s="162" t="s">
        <v>207</v>
      </c>
      <c r="D25" s="163">
        <v>2019</v>
      </c>
      <c r="E25" s="164">
        <v>2062307.21</v>
      </c>
      <c r="F25" s="165"/>
      <c r="G25" s="163">
        <v>285.60000000000002</v>
      </c>
      <c r="H25" s="166" t="s">
        <v>42</v>
      </c>
      <c r="I25" s="163" t="s">
        <v>32</v>
      </c>
      <c r="J25" s="167" t="s">
        <v>208</v>
      </c>
      <c r="K25" s="165" t="s">
        <v>209</v>
      </c>
      <c r="L25" s="106"/>
    </row>
    <row r="26" spans="1:12" s="110" customFormat="1" ht="24" customHeight="1" x14ac:dyDescent="0.2">
      <c r="A26" s="112"/>
      <c r="B26" s="161">
        <v>20</v>
      </c>
      <c r="C26" s="162" t="s">
        <v>212</v>
      </c>
      <c r="D26" s="163">
        <v>2019</v>
      </c>
      <c r="E26" s="164">
        <v>534434.22</v>
      </c>
      <c r="F26" s="165"/>
      <c r="G26" s="163" t="s">
        <v>216</v>
      </c>
      <c r="H26" s="166"/>
      <c r="I26" s="163" t="s">
        <v>32</v>
      </c>
      <c r="J26" s="167"/>
      <c r="K26" s="165" t="s">
        <v>145</v>
      </c>
      <c r="L26" s="111"/>
    </row>
    <row r="27" spans="1:12" s="19" customFormat="1" ht="23.1" customHeight="1" x14ac:dyDescent="0.2">
      <c r="A27" s="18"/>
      <c r="B27" s="233" t="s">
        <v>6</v>
      </c>
      <c r="C27" s="233"/>
      <c r="D27" s="233"/>
      <c r="E27" s="43"/>
      <c r="F27" s="43">
        <f>SUM(E7:F26)</f>
        <v>25843117.310000006</v>
      </c>
      <c r="G27" s="66"/>
      <c r="H27" s="45"/>
      <c r="I27" s="46"/>
      <c r="J27" s="45"/>
      <c r="K27" s="47"/>
    </row>
    <row r="28" spans="1:12" ht="23.1" customHeight="1" x14ac:dyDescent="0.2">
      <c r="B28" s="37" t="s">
        <v>21</v>
      </c>
      <c r="C28" s="232" t="s">
        <v>109</v>
      </c>
      <c r="D28" s="232"/>
      <c r="E28" s="232"/>
      <c r="F28" s="232"/>
      <c r="G28" s="232"/>
      <c r="H28" s="232"/>
      <c r="I28" s="38"/>
      <c r="J28" s="39"/>
      <c r="K28" s="40"/>
      <c r="L28" s="17"/>
    </row>
    <row r="29" spans="1:12" s="19" customFormat="1" ht="42.75" customHeight="1" x14ac:dyDescent="0.25">
      <c r="A29" s="20"/>
      <c r="B29" s="114">
        <v>1</v>
      </c>
      <c r="C29" s="115" t="s">
        <v>125</v>
      </c>
      <c r="D29" s="116">
        <v>2014</v>
      </c>
      <c r="E29" s="117">
        <v>3628415.78</v>
      </c>
      <c r="F29" s="118"/>
      <c r="G29" s="119">
        <v>943</v>
      </c>
      <c r="H29" s="120" t="s">
        <v>82</v>
      </c>
      <c r="I29" s="114"/>
      <c r="J29" s="121" t="s">
        <v>83</v>
      </c>
      <c r="K29" s="122" t="s">
        <v>77</v>
      </c>
      <c r="L29" s="21"/>
    </row>
    <row r="30" spans="1:12" s="19" customFormat="1" ht="30" x14ac:dyDescent="0.2">
      <c r="A30" s="22"/>
      <c r="B30" s="114">
        <v>2</v>
      </c>
      <c r="C30" s="123" t="s">
        <v>64</v>
      </c>
      <c r="D30" s="114"/>
      <c r="E30" s="124"/>
      <c r="F30" s="124">
        <v>785000</v>
      </c>
      <c r="G30" s="114">
        <v>316.45</v>
      </c>
      <c r="H30" s="121" t="s">
        <v>65</v>
      </c>
      <c r="I30" s="114" t="s">
        <v>32</v>
      </c>
      <c r="J30" s="121" t="s">
        <v>76</v>
      </c>
      <c r="K30" s="125" t="s">
        <v>66</v>
      </c>
      <c r="L30" s="21"/>
    </row>
    <row r="31" spans="1:12" s="19" customFormat="1" ht="30" x14ac:dyDescent="0.2">
      <c r="A31" s="22"/>
      <c r="B31" s="114">
        <v>3</v>
      </c>
      <c r="C31" s="123" t="s">
        <v>68</v>
      </c>
      <c r="D31" s="114">
        <v>2011</v>
      </c>
      <c r="E31" s="124">
        <v>203713.72</v>
      </c>
      <c r="F31" s="124"/>
      <c r="G31" s="114">
        <v>85.96</v>
      </c>
      <c r="H31" s="121" t="s">
        <v>65</v>
      </c>
      <c r="I31" s="114" t="s">
        <v>32</v>
      </c>
      <c r="J31" s="121" t="s">
        <v>76</v>
      </c>
      <c r="K31" s="125" t="s">
        <v>69</v>
      </c>
      <c r="L31" s="21"/>
    </row>
    <row r="32" spans="1:12" s="19" customFormat="1" ht="30" x14ac:dyDescent="0.2">
      <c r="A32" s="22"/>
      <c r="B32" s="114">
        <v>4</v>
      </c>
      <c r="C32" s="115" t="s">
        <v>70</v>
      </c>
      <c r="D32" s="114">
        <v>2018</v>
      </c>
      <c r="E32" s="124"/>
      <c r="F32" s="124">
        <v>2113667.23</v>
      </c>
      <c r="G32" s="114">
        <v>688.88</v>
      </c>
      <c r="H32" s="121" t="s">
        <v>71</v>
      </c>
      <c r="I32" s="114" t="s">
        <v>32</v>
      </c>
      <c r="J32" s="121" t="s">
        <v>76</v>
      </c>
      <c r="K32" s="125" t="s">
        <v>72</v>
      </c>
      <c r="L32" s="21"/>
    </row>
    <row r="33" spans="1:13" s="19" customFormat="1" ht="30" x14ac:dyDescent="0.2">
      <c r="A33" s="22"/>
      <c r="B33" s="114">
        <v>5</v>
      </c>
      <c r="C33" s="115" t="s">
        <v>73</v>
      </c>
      <c r="D33" s="114">
        <v>2011</v>
      </c>
      <c r="E33" s="124">
        <v>291265.84000000003</v>
      </c>
      <c r="F33" s="124"/>
      <c r="G33" s="114">
        <v>560</v>
      </c>
      <c r="H33" s="121"/>
      <c r="I33" s="114" t="s">
        <v>32</v>
      </c>
      <c r="J33" s="121"/>
      <c r="K33" s="125" t="s">
        <v>74</v>
      </c>
      <c r="L33" s="21"/>
    </row>
    <row r="34" spans="1:13" s="19" customFormat="1" ht="30" x14ac:dyDescent="0.2">
      <c r="A34" s="22"/>
      <c r="B34" s="114">
        <v>6</v>
      </c>
      <c r="C34" s="126" t="s">
        <v>67</v>
      </c>
      <c r="D34" s="127">
        <v>2014</v>
      </c>
      <c r="E34" s="124"/>
      <c r="F34" s="128">
        <v>600000</v>
      </c>
      <c r="G34" s="127">
        <v>171.2</v>
      </c>
      <c r="H34" s="121" t="s">
        <v>65</v>
      </c>
      <c r="I34" s="114" t="s">
        <v>32</v>
      </c>
      <c r="J34" s="121" t="s">
        <v>76</v>
      </c>
      <c r="K34" s="122" t="s">
        <v>75</v>
      </c>
      <c r="L34" s="21"/>
    </row>
    <row r="35" spans="1:13" s="19" customFormat="1" ht="23.1" customHeight="1" x14ac:dyDescent="0.2">
      <c r="A35" s="23"/>
      <c r="B35" s="233" t="s">
        <v>6</v>
      </c>
      <c r="C35" s="233"/>
      <c r="D35" s="233"/>
      <c r="E35" s="43"/>
      <c r="F35" s="43">
        <f>SUM(E29:F34)</f>
        <v>7622062.5699999984</v>
      </c>
      <c r="G35" s="66"/>
      <c r="H35" s="45"/>
      <c r="I35" s="46"/>
      <c r="J35" s="45"/>
      <c r="K35" s="47"/>
    </row>
    <row r="36" spans="1:13" s="19" customFormat="1" ht="23.1" customHeight="1" x14ac:dyDescent="0.2">
      <c r="A36" s="23"/>
      <c r="B36" s="37" t="s">
        <v>22</v>
      </c>
      <c r="C36" s="232" t="s">
        <v>79</v>
      </c>
      <c r="D36" s="232"/>
      <c r="E36" s="232"/>
      <c r="F36" s="232"/>
      <c r="G36" s="232"/>
      <c r="H36" s="232"/>
      <c r="I36" s="38"/>
      <c r="J36" s="39"/>
      <c r="K36" s="40"/>
      <c r="L36" s="17"/>
      <c r="M36" s="16"/>
    </row>
    <row r="37" spans="1:13" s="19" customFormat="1" ht="32.25" customHeight="1" x14ac:dyDescent="0.2">
      <c r="A37" s="23"/>
      <c r="B37" s="114">
        <v>1</v>
      </c>
      <c r="C37" s="115" t="s">
        <v>81</v>
      </c>
      <c r="D37" s="116"/>
      <c r="E37" s="145"/>
      <c r="F37" s="138"/>
      <c r="G37" s="119"/>
      <c r="H37" s="121"/>
      <c r="I37" s="114"/>
      <c r="J37" s="121"/>
      <c r="K37" s="139" t="s">
        <v>80</v>
      </c>
      <c r="L37" s="21"/>
    </row>
    <row r="38" spans="1:13" s="19" customFormat="1" ht="23.1" customHeight="1" x14ac:dyDescent="0.2">
      <c r="A38" s="23"/>
      <c r="B38" s="233" t="s">
        <v>6</v>
      </c>
      <c r="C38" s="233"/>
      <c r="D38" s="233"/>
      <c r="E38" s="43">
        <f>SUM(E37:E37)</f>
        <v>0</v>
      </c>
      <c r="F38" s="43">
        <v>0</v>
      </c>
      <c r="G38" s="44"/>
      <c r="H38" s="45"/>
      <c r="I38" s="46"/>
      <c r="J38" s="45"/>
      <c r="K38" s="47"/>
    </row>
    <row r="39" spans="1:13" s="19" customFormat="1" ht="23.1" customHeight="1" x14ac:dyDescent="0.2">
      <c r="A39" s="20"/>
      <c r="B39" s="37" t="s">
        <v>114</v>
      </c>
      <c r="C39" s="232" t="s">
        <v>27</v>
      </c>
      <c r="D39" s="232"/>
      <c r="E39" s="232"/>
      <c r="F39" s="232"/>
      <c r="G39" s="232"/>
      <c r="H39" s="232"/>
      <c r="I39" s="38"/>
      <c r="J39" s="39"/>
      <c r="K39" s="40"/>
      <c r="L39" s="21"/>
    </row>
    <row r="40" spans="1:13" s="19" customFormat="1" ht="120" x14ac:dyDescent="0.2">
      <c r="A40" s="18"/>
      <c r="B40" s="114">
        <v>1</v>
      </c>
      <c r="C40" s="84" t="s">
        <v>48</v>
      </c>
      <c r="D40" s="140">
        <v>2002</v>
      </c>
      <c r="E40" s="108"/>
      <c r="F40" s="25">
        <v>13143355.199999999</v>
      </c>
      <c r="G40" s="103" t="s">
        <v>50</v>
      </c>
      <c r="H40" s="105" t="s">
        <v>49</v>
      </c>
      <c r="I40" s="103" t="s">
        <v>32</v>
      </c>
      <c r="J40" s="105" t="s">
        <v>85</v>
      </c>
      <c r="K40" s="85" t="s">
        <v>111</v>
      </c>
      <c r="L40" s="21"/>
    </row>
    <row r="41" spans="1:13" s="19" customFormat="1" ht="105" x14ac:dyDescent="0.2">
      <c r="B41" s="114">
        <v>2</v>
      </c>
      <c r="C41" s="26" t="s">
        <v>51</v>
      </c>
      <c r="D41" s="140"/>
      <c r="E41" s="27"/>
      <c r="F41" s="83">
        <f>429.65*3720</f>
        <v>1598298</v>
      </c>
      <c r="G41" s="86" t="s">
        <v>53</v>
      </c>
      <c r="H41" s="87" t="s">
        <v>52</v>
      </c>
      <c r="I41" s="103" t="s">
        <v>32</v>
      </c>
      <c r="J41" s="87" t="s">
        <v>86</v>
      </c>
      <c r="K41" s="88" t="s">
        <v>54</v>
      </c>
      <c r="L41" s="21"/>
    </row>
    <row r="42" spans="1:13" s="19" customFormat="1" ht="105" x14ac:dyDescent="0.2">
      <c r="A42" s="20"/>
      <c r="B42" s="114">
        <v>3</v>
      </c>
      <c r="C42" s="84" t="s">
        <v>51</v>
      </c>
      <c r="D42" s="140"/>
      <c r="E42" s="108"/>
      <c r="F42" s="83">
        <f>304.2*3720</f>
        <v>1131624</v>
      </c>
      <c r="G42" s="103" t="s">
        <v>56</v>
      </c>
      <c r="H42" s="85" t="s">
        <v>55</v>
      </c>
      <c r="I42" s="103" t="s">
        <v>32</v>
      </c>
      <c r="J42" s="87" t="s">
        <v>86</v>
      </c>
      <c r="K42" s="85" t="s">
        <v>57</v>
      </c>
      <c r="L42" s="21"/>
    </row>
    <row r="43" spans="1:13" s="19" customFormat="1" ht="60" x14ac:dyDescent="0.2">
      <c r="B43" s="114">
        <v>4</v>
      </c>
      <c r="C43" s="84" t="s">
        <v>58</v>
      </c>
      <c r="D43" s="140">
        <v>1988</v>
      </c>
      <c r="E43" s="89"/>
      <c r="F43" s="83">
        <f>736.9*3720</f>
        <v>2741268</v>
      </c>
      <c r="G43" s="103" t="s">
        <v>60</v>
      </c>
      <c r="H43" s="105" t="s">
        <v>59</v>
      </c>
      <c r="I43" s="103" t="s">
        <v>32</v>
      </c>
      <c r="J43" s="90" t="s">
        <v>87</v>
      </c>
      <c r="K43" s="85" t="s">
        <v>61</v>
      </c>
      <c r="L43" s="21"/>
    </row>
    <row r="44" spans="1:13" s="9" customFormat="1" ht="23.1" customHeight="1" x14ac:dyDescent="0.2">
      <c r="B44" s="233" t="s">
        <v>6</v>
      </c>
      <c r="C44" s="233"/>
      <c r="D44" s="233"/>
      <c r="E44" s="43"/>
      <c r="F44" s="48">
        <f>SUM(F40:F43)</f>
        <v>18614545.199999999</v>
      </c>
      <c r="G44" s="44"/>
      <c r="H44" s="45"/>
      <c r="I44" s="46"/>
      <c r="J44" s="45"/>
      <c r="K44" s="47"/>
    </row>
    <row r="45" spans="1:13" ht="15" customHeight="1" x14ac:dyDescent="0.2">
      <c r="B45" s="10"/>
      <c r="C45" s="10"/>
      <c r="D45" s="10"/>
      <c r="E45" s="28"/>
      <c r="F45" s="29"/>
      <c r="G45" s="30"/>
      <c r="H45" s="31"/>
      <c r="I45" s="32"/>
      <c r="J45" s="31"/>
      <c r="K45" s="33"/>
    </row>
    <row r="47" spans="1:13" x14ac:dyDescent="0.2">
      <c r="B47" s="16"/>
    </row>
    <row r="48" spans="1:13" ht="64.5" customHeight="1" x14ac:dyDescent="0.2">
      <c r="A48" s="24"/>
    </row>
    <row r="66" spans="1:1" x14ac:dyDescent="0.2">
      <c r="A66" s="24"/>
    </row>
    <row r="71" spans="1:1" x14ac:dyDescent="0.2">
      <c r="A71" s="34"/>
    </row>
  </sheetData>
  <mergeCells count="11">
    <mergeCell ref="J1:K1"/>
    <mergeCell ref="J2:K2"/>
    <mergeCell ref="C6:H6"/>
    <mergeCell ref="B27:D27"/>
    <mergeCell ref="B44:D44"/>
    <mergeCell ref="C39:H39"/>
    <mergeCell ref="C28:H28"/>
    <mergeCell ref="B35:D35"/>
    <mergeCell ref="C36:H36"/>
    <mergeCell ref="B38:D38"/>
    <mergeCell ref="B4:K4"/>
  </mergeCells>
  <phoneticPr fontId="0" type="noConversion"/>
  <printOptions horizontalCentered="1"/>
  <pageMargins left="0.23622047244094491" right="0.31496062992125984" top="0.55118110236220474" bottom="0.55118110236220474" header="0.31496062992125984" footer="0.31496062992125984"/>
  <pageSetup paperSize="9" scale="72" fitToHeight="3" orientation="landscape" r:id="rId1"/>
  <headerFooter alignWithMargins="0"/>
  <rowBreaks count="1" manualBreakCount="1">
    <brk id="40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3"/>
  <dimension ref="A1:AMG88"/>
  <sheetViews>
    <sheetView topLeftCell="A61" zoomScaleNormal="100" zoomScaleSheetLayoutView="110" workbookViewId="0">
      <selection activeCell="H24" sqref="G24:H24"/>
    </sheetView>
  </sheetViews>
  <sheetFormatPr defaultRowHeight="15" x14ac:dyDescent="0.25"/>
  <cols>
    <col min="1" max="1" width="5" style="57" customWidth="1"/>
    <col min="2" max="2" width="46.42578125" style="51" customWidth="1"/>
    <col min="3" max="3" width="16.28515625" style="12" customWidth="1"/>
    <col min="4" max="4" width="18.7109375" style="70" customWidth="1"/>
    <col min="5" max="5" width="8.140625" style="52" customWidth="1"/>
    <col min="6" max="6" width="9.140625" style="1"/>
    <col min="7" max="7" width="13.85546875" style="1" bestFit="1" customWidth="1"/>
    <col min="8" max="16384" width="9.140625" style="1"/>
  </cols>
  <sheetData>
    <row r="1" spans="1:5" x14ac:dyDescent="0.25">
      <c r="A1" s="50"/>
      <c r="D1" s="67" t="s">
        <v>371</v>
      </c>
    </row>
    <row r="2" spans="1:5" ht="25.5" customHeight="1" x14ac:dyDescent="0.25">
      <c r="A2" s="60"/>
      <c r="B2" s="63"/>
      <c r="C2" s="64"/>
      <c r="D2" s="68" t="s">
        <v>9</v>
      </c>
    </row>
    <row r="3" spans="1:5" x14ac:dyDescent="0.25">
      <c r="A3" s="50"/>
      <c r="D3" s="67"/>
    </row>
    <row r="4" spans="1:5" ht="30" x14ac:dyDescent="0.25">
      <c r="A4" s="4" t="s">
        <v>0</v>
      </c>
      <c r="B4" s="58" t="s">
        <v>2</v>
      </c>
      <c r="C4" s="4" t="s">
        <v>3</v>
      </c>
      <c r="D4" s="5" t="s">
        <v>1</v>
      </c>
      <c r="E4" s="53"/>
    </row>
    <row r="5" spans="1:5" ht="23.1" customHeight="1" x14ac:dyDescent="0.25">
      <c r="A5" s="237" t="s">
        <v>26</v>
      </c>
      <c r="B5" s="237"/>
      <c r="C5" s="237"/>
      <c r="D5" s="237"/>
      <c r="E5" s="54"/>
    </row>
    <row r="6" spans="1:5" s="41" customFormat="1" x14ac:dyDescent="0.25">
      <c r="A6" s="107" t="s">
        <v>7</v>
      </c>
      <c r="B6" s="105" t="s">
        <v>106</v>
      </c>
      <c r="C6" s="107">
        <v>2016</v>
      </c>
      <c r="D6" s="173">
        <v>1810</v>
      </c>
    </row>
    <row r="7" spans="1:5" s="41" customFormat="1" x14ac:dyDescent="0.25">
      <c r="A7" s="107" t="s">
        <v>21</v>
      </c>
      <c r="B7" s="105" t="s">
        <v>107</v>
      </c>
      <c r="C7" s="107">
        <v>2015</v>
      </c>
      <c r="D7" s="173">
        <v>2999</v>
      </c>
    </row>
    <row r="8" spans="1:5" s="41" customFormat="1" x14ac:dyDescent="0.25">
      <c r="A8" s="107" t="s">
        <v>22</v>
      </c>
      <c r="B8" s="105" t="s">
        <v>108</v>
      </c>
      <c r="C8" s="107">
        <v>2016</v>
      </c>
      <c r="D8" s="173">
        <v>2400</v>
      </c>
    </row>
    <row r="9" spans="1:5" s="41" customFormat="1" x14ac:dyDescent="0.25">
      <c r="A9" s="107" t="s">
        <v>114</v>
      </c>
      <c r="B9" s="105" t="s">
        <v>159</v>
      </c>
      <c r="C9" s="107">
        <v>2018</v>
      </c>
      <c r="D9" s="173">
        <v>6180.75</v>
      </c>
    </row>
    <row r="10" spans="1:5" s="41" customFormat="1" x14ac:dyDescent="0.25">
      <c r="A10" s="107" t="s">
        <v>23</v>
      </c>
      <c r="B10" s="105" t="s">
        <v>160</v>
      </c>
      <c r="C10" s="107">
        <v>2018</v>
      </c>
      <c r="D10" s="173">
        <v>6180.75</v>
      </c>
    </row>
    <row r="11" spans="1:5" s="41" customFormat="1" x14ac:dyDescent="0.25">
      <c r="A11" s="107" t="s">
        <v>161</v>
      </c>
      <c r="B11" s="105" t="s">
        <v>162</v>
      </c>
      <c r="C11" s="107">
        <v>2018</v>
      </c>
      <c r="D11" s="173">
        <v>6180.75</v>
      </c>
    </row>
    <row r="12" spans="1:5" s="41" customFormat="1" x14ac:dyDescent="0.25">
      <c r="A12" s="107" t="s">
        <v>163</v>
      </c>
      <c r="B12" s="105" t="s">
        <v>164</v>
      </c>
      <c r="C12" s="107">
        <v>2018</v>
      </c>
      <c r="D12" s="173">
        <v>6180.75</v>
      </c>
    </row>
    <row r="13" spans="1:5" s="80" customFormat="1" x14ac:dyDescent="0.25">
      <c r="A13" s="107" t="s">
        <v>165</v>
      </c>
      <c r="B13" s="105" t="s">
        <v>166</v>
      </c>
      <c r="C13" s="107">
        <v>2018</v>
      </c>
      <c r="D13" s="173">
        <v>6180.75</v>
      </c>
    </row>
    <row r="14" spans="1:5" s="80" customFormat="1" x14ac:dyDescent="0.25">
      <c r="A14" s="107" t="s">
        <v>167</v>
      </c>
      <c r="B14" s="105" t="s">
        <v>168</v>
      </c>
      <c r="C14" s="107">
        <v>2018</v>
      </c>
      <c r="D14" s="173">
        <v>6180.75</v>
      </c>
    </row>
    <row r="15" spans="1:5" s="80" customFormat="1" x14ac:dyDescent="0.25">
      <c r="A15" s="107" t="s">
        <v>169</v>
      </c>
      <c r="B15" s="105" t="s">
        <v>170</v>
      </c>
      <c r="C15" s="107">
        <v>2018</v>
      </c>
      <c r="D15" s="173">
        <v>6180.75</v>
      </c>
    </row>
    <row r="16" spans="1:5" s="80" customFormat="1" x14ac:dyDescent="0.25">
      <c r="A16" s="107" t="s">
        <v>171</v>
      </c>
      <c r="B16" s="105" t="s">
        <v>172</v>
      </c>
      <c r="C16" s="107">
        <v>2018</v>
      </c>
      <c r="D16" s="173">
        <v>6180.75</v>
      </c>
    </row>
    <row r="17" spans="1:5" s="80" customFormat="1" x14ac:dyDescent="0.25">
      <c r="A17" s="107" t="s">
        <v>173</v>
      </c>
      <c r="B17" s="105" t="s">
        <v>174</v>
      </c>
      <c r="C17" s="107">
        <v>2018</v>
      </c>
      <c r="D17" s="173">
        <v>6180.75</v>
      </c>
    </row>
    <row r="18" spans="1:5" s="80" customFormat="1" x14ac:dyDescent="0.25">
      <c r="A18" s="107" t="s">
        <v>175</v>
      </c>
      <c r="B18" s="105" t="s">
        <v>176</v>
      </c>
      <c r="C18" s="107">
        <v>2018</v>
      </c>
      <c r="D18" s="173">
        <v>6180.75</v>
      </c>
    </row>
    <row r="19" spans="1:5" s="80" customFormat="1" x14ac:dyDescent="0.25">
      <c r="A19" s="107" t="s">
        <v>177</v>
      </c>
      <c r="B19" s="105" t="s">
        <v>178</v>
      </c>
      <c r="C19" s="107">
        <v>2018</v>
      </c>
      <c r="D19" s="173">
        <v>30580.26</v>
      </c>
    </row>
    <row r="20" spans="1:5" s="80" customFormat="1" x14ac:dyDescent="0.25">
      <c r="A20" s="107" t="s">
        <v>179</v>
      </c>
      <c r="B20" s="105" t="s">
        <v>180</v>
      </c>
      <c r="C20" s="107">
        <v>2018</v>
      </c>
      <c r="D20" s="173">
        <v>41559.24</v>
      </c>
    </row>
    <row r="21" spans="1:5" s="80" customFormat="1" x14ac:dyDescent="0.25">
      <c r="A21" s="107" t="s">
        <v>181</v>
      </c>
      <c r="B21" s="105" t="s">
        <v>182</v>
      </c>
      <c r="C21" s="107">
        <v>2017</v>
      </c>
      <c r="D21" s="173">
        <v>10000</v>
      </c>
    </row>
    <row r="22" spans="1:5" s="80" customFormat="1" x14ac:dyDescent="0.25">
      <c r="A22" s="107">
        <v>17</v>
      </c>
      <c r="B22" s="90" t="s">
        <v>105</v>
      </c>
      <c r="C22" s="107">
        <v>2016</v>
      </c>
      <c r="D22" s="174">
        <v>1521</v>
      </c>
    </row>
    <row r="23" spans="1:5" s="80" customFormat="1" x14ac:dyDescent="0.25">
      <c r="A23" s="107">
        <v>18</v>
      </c>
      <c r="B23" s="90" t="s">
        <v>105</v>
      </c>
      <c r="C23" s="107">
        <v>2017</v>
      </c>
      <c r="D23" s="174">
        <v>1850</v>
      </c>
    </row>
    <row r="24" spans="1:5" s="80" customFormat="1" x14ac:dyDescent="0.25">
      <c r="A24" s="107">
        <v>19</v>
      </c>
      <c r="B24" s="105" t="s">
        <v>183</v>
      </c>
      <c r="C24" s="107">
        <v>2017</v>
      </c>
      <c r="D24" s="173">
        <v>1490</v>
      </c>
    </row>
    <row r="25" spans="1:5" s="95" customFormat="1" x14ac:dyDescent="0.25">
      <c r="A25" s="107">
        <v>20</v>
      </c>
      <c r="B25" s="105" t="s">
        <v>217</v>
      </c>
      <c r="C25" s="107">
        <v>2020</v>
      </c>
      <c r="D25" s="173">
        <v>3300</v>
      </c>
    </row>
    <row r="26" spans="1:5" s="95" customFormat="1" x14ac:dyDescent="0.25">
      <c r="A26" s="107">
        <v>21</v>
      </c>
      <c r="B26" s="105" t="s">
        <v>217</v>
      </c>
      <c r="C26" s="107">
        <v>2020</v>
      </c>
      <c r="D26" s="173">
        <v>3300</v>
      </c>
    </row>
    <row r="27" spans="1:5" ht="23.1" customHeight="1" x14ac:dyDescent="0.25">
      <c r="A27" s="233" t="s">
        <v>6</v>
      </c>
      <c r="B27" s="233"/>
      <c r="C27" s="233"/>
      <c r="D27" s="69">
        <f>SUM(D6:D26)</f>
        <v>162617</v>
      </c>
      <c r="E27" s="54"/>
    </row>
    <row r="28" spans="1:5" ht="23.1" customHeight="1" x14ac:dyDescent="0.25">
      <c r="A28" s="237" t="s">
        <v>110</v>
      </c>
      <c r="B28" s="237"/>
      <c r="C28" s="237"/>
      <c r="D28" s="237"/>
    </row>
    <row r="29" spans="1:5" s="41" customFormat="1" ht="15" customHeight="1" x14ac:dyDescent="0.25">
      <c r="A29" s="133">
        <v>1</v>
      </c>
      <c r="B29" s="134" t="s">
        <v>98</v>
      </c>
      <c r="C29" s="133">
        <v>2015</v>
      </c>
      <c r="D29" s="135">
        <v>350</v>
      </c>
    </row>
    <row r="30" spans="1:5" s="41" customFormat="1" ht="15" customHeight="1" x14ac:dyDescent="0.25">
      <c r="A30" s="136">
        <v>2</v>
      </c>
      <c r="B30" s="134" t="s">
        <v>99</v>
      </c>
      <c r="C30" s="133">
        <v>2015</v>
      </c>
      <c r="D30" s="135">
        <v>600</v>
      </c>
    </row>
    <row r="31" spans="1:5" s="41" customFormat="1" ht="15" customHeight="1" x14ac:dyDescent="0.25">
      <c r="A31" s="133">
        <v>3</v>
      </c>
      <c r="B31" s="134" t="s">
        <v>100</v>
      </c>
      <c r="C31" s="133">
        <v>2015</v>
      </c>
      <c r="D31" s="135">
        <v>1000</v>
      </c>
    </row>
    <row r="32" spans="1:5" s="41" customFormat="1" ht="15" customHeight="1" x14ac:dyDescent="0.25">
      <c r="A32" s="136">
        <v>4</v>
      </c>
      <c r="B32" s="134" t="s">
        <v>101</v>
      </c>
      <c r="C32" s="133">
        <v>2015</v>
      </c>
      <c r="D32" s="135">
        <v>600</v>
      </c>
    </row>
    <row r="33" spans="1:1021" s="41" customFormat="1" ht="15" customHeight="1" x14ac:dyDescent="0.25">
      <c r="A33" s="133">
        <v>5</v>
      </c>
      <c r="B33" s="134" t="s">
        <v>102</v>
      </c>
      <c r="C33" s="133">
        <v>2015</v>
      </c>
      <c r="D33" s="135">
        <v>800</v>
      </c>
    </row>
    <row r="34" spans="1:1021" ht="15" customHeight="1" x14ac:dyDescent="0.25">
      <c r="A34" s="136">
        <v>6</v>
      </c>
      <c r="B34" s="134" t="s">
        <v>193</v>
      </c>
      <c r="C34" s="136">
        <v>2019</v>
      </c>
      <c r="D34" s="137">
        <v>12681.3</v>
      </c>
      <c r="E34" s="1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/>
      <c r="BQ34" s="55"/>
      <c r="BR34" s="55"/>
      <c r="BS34" s="55"/>
      <c r="BT34" s="55"/>
      <c r="BU34" s="55"/>
      <c r="BV34" s="55"/>
      <c r="BW34" s="55"/>
      <c r="BX34" s="55"/>
      <c r="BY34" s="55"/>
      <c r="BZ34" s="55"/>
      <c r="CA34" s="55"/>
      <c r="CB34" s="55"/>
      <c r="CC34" s="55"/>
      <c r="CD34" s="55"/>
      <c r="CE34" s="55"/>
      <c r="CF34" s="55"/>
      <c r="CG34" s="55"/>
      <c r="CH34" s="55"/>
      <c r="CI34" s="55"/>
      <c r="CJ34" s="55"/>
      <c r="CK34" s="55"/>
      <c r="CL34" s="55"/>
      <c r="CM34" s="55"/>
      <c r="CN34" s="55"/>
      <c r="CO34" s="55"/>
      <c r="CP34" s="55"/>
      <c r="CQ34" s="55"/>
      <c r="CR34" s="55"/>
      <c r="CS34" s="55"/>
      <c r="CT34" s="55"/>
      <c r="CU34" s="55"/>
      <c r="CV34" s="55"/>
      <c r="CW34" s="55"/>
      <c r="CX34" s="55"/>
      <c r="CY34" s="55"/>
      <c r="CZ34" s="55"/>
      <c r="DA34" s="55"/>
      <c r="DB34" s="55"/>
      <c r="DC34" s="55"/>
      <c r="DD34" s="55"/>
      <c r="DE34" s="55"/>
      <c r="DF34" s="55"/>
      <c r="DG34" s="55"/>
      <c r="DH34" s="55"/>
      <c r="DI34" s="55"/>
      <c r="DJ34" s="55"/>
      <c r="DK34" s="55"/>
      <c r="DL34" s="55"/>
      <c r="DM34" s="55"/>
      <c r="DN34" s="55"/>
      <c r="DO34" s="55"/>
      <c r="DP34" s="55"/>
      <c r="DQ34" s="55"/>
      <c r="DR34" s="55"/>
      <c r="DS34" s="55"/>
      <c r="DT34" s="55"/>
      <c r="DU34" s="55"/>
      <c r="DV34" s="55"/>
      <c r="DW34" s="55"/>
      <c r="DX34" s="55"/>
      <c r="DY34" s="55"/>
      <c r="DZ34" s="55"/>
      <c r="EA34" s="55"/>
      <c r="EB34" s="55"/>
      <c r="EC34" s="55"/>
      <c r="ED34" s="55"/>
      <c r="EE34" s="55"/>
      <c r="EF34" s="55"/>
      <c r="EG34" s="55"/>
      <c r="EH34" s="55"/>
      <c r="EI34" s="55"/>
      <c r="EJ34" s="55"/>
      <c r="EK34" s="55"/>
      <c r="EL34" s="55"/>
      <c r="EM34" s="55"/>
      <c r="EN34" s="55"/>
      <c r="EO34" s="55"/>
      <c r="EP34" s="55"/>
      <c r="EQ34" s="55"/>
      <c r="ER34" s="55"/>
      <c r="ES34" s="55"/>
      <c r="ET34" s="55"/>
      <c r="EU34" s="55"/>
      <c r="EV34" s="55"/>
      <c r="EW34" s="55"/>
      <c r="EX34" s="55"/>
      <c r="EY34" s="55"/>
      <c r="EZ34" s="55"/>
      <c r="FA34" s="55"/>
      <c r="FB34" s="55"/>
      <c r="FC34" s="55"/>
      <c r="FD34" s="55"/>
      <c r="FE34" s="55"/>
      <c r="FF34" s="55"/>
      <c r="FG34" s="55"/>
      <c r="FH34" s="55"/>
      <c r="FI34" s="55"/>
      <c r="FJ34" s="55"/>
      <c r="FK34" s="55"/>
      <c r="FL34" s="55"/>
      <c r="FM34" s="55"/>
      <c r="FN34" s="55"/>
      <c r="FO34" s="55"/>
      <c r="FP34" s="55"/>
      <c r="FQ34" s="55"/>
      <c r="FR34" s="55"/>
      <c r="FS34" s="55"/>
      <c r="FT34" s="55"/>
      <c r="FU34" s="55"/>
      <c r="FV34" s="55"/>
      <c r="FW34" s="55"/>
      <c r="FX34" s="55"/>
      <c r="FY34" s="55"/>
      <c r="FZ34" s="55"/>
      <c r="GA34" s="55"/>
      <c r="GB34" s="55"/>
      <c r="GC34" s="55"/>
      <c r="GD34" s="55"/>
      <c r="GE34" s="55"/>
      <c r="GF34" s="55"/>
      <c r="GG34" s="55"/>
      <c r="GH34" s="55"/>
      <c r="GI34" s="55"/>
      <c r="GJ34" s="55"/>
      <c r="GK34" s="55"/>
      <c r="GL34" s="55"/>
      <c r="GM34" s="55"/>
      <c r="GN34" s="55"/>
      <c r="GO34" s="55"/>
      <c r="GP34" s="55"/>
      <c r="GQ34" s="55"/>
      <c r="GR34" s="55"/>
      <c r="GS34" s="55"/>
      <c r="GT34" s="55"/>
      <c r="GU34" s="55"/>
      <c r="GV34" s="55"/>
      <c r="GW34" s="55"/>
      <c r="GX34" s="55"/>
      <c r="GY34" s="55"/>
      <c r="GZ34" s="55"/>
      <c r="HA34" s="55"/>
      <c r="HB34" s="55"/>
      <c r="HC34" s="55"/>
      <c r="HD34" s="55"/>
      <c r="HE34" s="55"/>
      <c r="HF34" s="55"/>
      <c r="HG34" s="55"/>
      <c r="HH34" s="55"/>
      <c r="HI34" s="55"/>
      <c r="HJ34" s="55"/>
      <c r="HK34" s="55"/>
      <c r="HL34" s="55"/>
      <c r="HM34" s="55"/>
      <c r="HN34" s="55"/>
      <c r="HO34" s="55"/>
      <c r="HP34" s="55"/>
      <c r="HQ34" s="55"/>
      <c r="HR34" s="55"/>
      <c r="HS34" s="55"/>
      <c r="HT34" s="55"/>
      <c r="HU34" s="55"/>
      <c r="HV34" s="55"/>
      <c r="HW34" s="55"/>
      <c r="HX34" s="55"/>
      <c r="HY34" s="55"/>
      <c r="HZ34" s="55"/>
      <c r="IA34" s="55"/>
      <c r="IB34" s="55"/>
      <c r="IC34" s="55"/>
      <c r="ID34" s="55"/>
      <c r="IE34" s="55"/>
      <c r="IF34" s="55"/>
      <c r="IG34" s="55"/>
      <c r="IH34" s="55"/>
      <c r="II34" s="55"/>
      <c r="IJ34" s="55"/>
      <c r="IK34" s="55"/>
      <c r="IL34" s="55"/>
      <c r="IM34" s="55"/>
      <c r="IN34" s="55"/>
      <c r="IO34" s="55"/>
      <c r="IP34" s="55"/>
      <c r="IQ34" s="55"/>
      <c r="IR34" s="55"/>
      <c r="IS34" s="55"/>
      <c r="IT34" s="55"/>
    </row>
    <row r="35" spans="1:1021" ht="23.1" customHeight="1" x14ac:dyDescent="0.25">
      <c r="A35" s="233" t="s">
        <v>6</v>
      </c>
      <c r="B35" s="233"/>
      <c r="C35" s="233"/>
      <c r="D35" s="69">
        <f>SUM(D29:D34)</f>
        <v>16031.3</v>
      </c>
    </row>
    <row r="36" spans="1:1021" ht="23.1" customHeight="1" x14ac:dyDescent="0.25">
      <c r="A36" s="237" t="s">
        <v>78</v>
      </c>
      <c r="B36" s="237"/>
      <c r="C36" s="237"/>
      <c r="D36" s="237"/>
    </row>
    <row r="37" spans="1:1021" ht="15" customHeight="1" x14ac:dyDescent="0.25">
      <c r="A37" s="107">
        <v>1</v>
      </c>
      <c r="B37" s="105" t="s">
        <v>93</v>
      </c>
      <c r="C37" s="107">
        <v>2015</v>
      </c>
      <c r="D37" s="108">
        <v>3366</v>
      </c>
      <c r="E37" s="56"/>
      <c r="F37" s="1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  <c r="AO37" s="56"/>
      <c r="AP37" s="56"/>
      <c r="AQ37" s="56"/>
      <c r="AR37" s="56"/>
      <c r="AS37" s="56"/>
      <c r="AT37" s="56"/>
      <c r="AU37" s="56"/>
      <c r="AV37" s="56"/>
      <c r="AW37" s="56"/>
      <c r="AX37" s="56"/>
      <c r="AY37" s="56"/>
      <c r="AZ37" s="56"/>
      <c r="BA37" s="56"/>
      <c r="BB37" s="56"/>
      <c r="BC37" s="56"/>
      <c r="BD37" s="56"/>
      <c r="BE37" s="56"/>
      <c r="BF37" s="56"/>
      <c r="BG37" s="56"/>
      <c r="BH37" s="56"/>
      <c r="BI37" s="56"/>
      <c r="BJ37" s="56"/>
      <c r="BK37" s="56"/>
      <c r="BL37" s="56"/>
      <c r="BM37" s="56"/>
      <c r="BN37" s="56"/>
      <c r="BO37" s="56"/>
      <c r="BP37" s="56"/>
      <c r="BQ37" s="56"/>
      <c r="BR37" s="56"/>
      <c r="BS37" s="56"/>
      <c r="BT37" s="56"/>
      <c r="BU37" s="56"/>
      <c r="BV37" s="56"/>
      <c r="BW37" s="56"/>
      <c r="BX37" s="56"/>
      <c r="BY37" s="56"/>
      <c r="BZ37" s="56"/>
      <c r="CA37" s="56"/>
      <c r="CB37" s="56"/>
      <c r="CC37" s="56"/>
      <c r="CD37" s="56"/>
      <c r="CE37" s="56"/>
      <c r="CF37" s="56"/>
      <c r="CG37" s="56"/>
      <c r="CH37" s="56"/>
      <c r="CI37" s="56"/>
      <c r="CJ37" s="56"/>
      <c r="CK37" s="56"/>
      <c r="CL37" s="56"/>
      <c r="CM37" s="56"/>
      <c r="CN37" s="56"/>
      <c r="CO37" s="56"/>
      <c r="CP37" s="56"/>
      <c r="CQ37" s="56"/>
      <c r="CR37" s="56"/>
      <c r="CS37" s="56"/>
      <c r="CT37" s="56"/>
      <c r="CU37" s="56"/>
      <c r="CV37" s="56"/>
      <c r="CW37" s="56"/>
      <c r="CX37" s="56"/>
      <c r="CY37" s="56"/>
      <c r="CZ37" s="56"/>
      <c r="DA37" s="56"/>
      <c r="DB37" s="56"/>
      <c r="DC37" s="56"/>
      <c r="DD37" s="56"/>
      <c r="DE37" s="56"/>
      <c r="DF37" s="56"/>
      <c r="DG37" s="56"/>
      <c r="DH37" s="56"/>
      <c r="DI37" s="56"/>
      <c r="DJ37" s="56"/>
      <c r="DK37" s="56"/>
      <c r="DL37" s="56"/>
      <c r="DM37" s="56"/>
      <c r="DN37" s="56"/>
      <c r="DO37" s="56"/>
      <c r="DP37" s="56"/>
      <c r="DQ37" s="56"/>
      <c r="DR37" s="56"/>
      <c r="DS37" s="56"/>
      <c r="DT37" s="56"/>
      <c r="DU37" s="56"/>
      <c r="DV37" s="56"/>
      <c r="DW37" s="56"/>
      <c r="DX37" s="56"/>
      <c r="DY37" s="56"/>
      <c r="DZ37" s="56"/>
      <c r="EA37" s="56"/>
      <c r="EB37" s="56"/>
      <c r="EC37" s="56"/>
      <c r="ED37" s="56"/>
      <c r="EE37" s="56"/>
      <c r="EF37" s="56"/>
      <c r="EG37" s="56"/>
      <c r="EH37" s="56"/>
      <c r="EI37" s="56"/>
      <c r="EJ37" s="56"/>
      <c r="EK37" s="56"/>
      <c r="EL37" s="56"/>
      <c r="EM37" s="56"/>
      <c r="EN37" s="56"/>
      <c r="EO37" s="56"/>
      <c r="EP37" s="56"/>
      <c r="EQ37" s="56"/>
      <c r="ER37" s="56"/>
      <c r="ES37" s="56"/>
      <c r="ET37" s="56"/>
      <c r="EU37" s="56"/>
      <c r="EV37" s="56"/>
      <c r="EW37" s="56"/>
      <c r="EX37" s="56"/>
      <c r="EY37" s="56"/>
      <c r="EZ37" s="56"/>
      <c r="FA37" s="56"/>
      <c r="FB37" s="56"/>
      <c r="FC37" s="56"/>
      <c r="FD37" s="56"/>
      <c r="FE37" s="56"/>
      <c r="FF37" s="56"/>
      <c r="FG37" s="56"/>
      <c r="FH37" s="56"/>
      <c r="FI37" s="56"/>
      <c r="FJ37" s="56"/>
      <c r="FK37" s="56"/>
      <c r="FL37" s="56"/>
      <c r="FM37" s="56"/>
      <c r="FN37" s="56"/>
      <c r="FO37" s="56"/>
      <c r="FP37" s="56"/>
      <c r="FQ37" s="56"/>
      <c r="FR37" s="56"/>
      <c r="FS37" s="56"/>
      <c r="FT37" s="56"/>
      <c r="FU37" s="56"/>
      <c r="FV37" s="56"/>
      <c r="FW37" s="56"/>
      <c r="FX37" s="56"/>
      <c r="FY37" s="56"/>
      <c r="FZ37" s="56"/>
      <c r="GA37" s="56"/>
      <c r="GB37" s="56"/>
      <c r="GC37" s="56"/>
      <c r="GD37" s="56"/>
      <c r="GE37" s="56"/>
      <c r="GF37" s="56"/>
      <c r="GG37" s="56"/>
      <c r="GH37" s="56"/>
      <c r="GI37" s="56"/>
      <c r="GJ37" s="56"/>
      <c r="GK37" s="56"/>
      <c r="GL37" s="56"/>
      <c r="GM37" s="56"/>
      <c r="GN37" s="56"/>
      <c r="GO37" s="56"/>
      <c r="GP37" s="56"/>
      <c r="GQ37" s="56"/>
      <c r="GR37" s="56"/>
      <c r="GS37" s="56"/>
      <c r="GT37" s="56"/>
      <c r="GU37" s="56"/>
      <c r="GV37" s="56"/>
      <c r="GW37" s="56"/>
      <c r="GX37" s="56"/>
      <c r="GY37" s="56"/>
      <c r="GZ37" s="56"/>
      <c r="HA37" s="56"/>
      <c r="HB37" s="56"/>
      <c r="HC37" s="56"/>
      <c r="HD37" s="56"/>
      <c r="HE37" s="56"/>
      <c r="HF37" s="56"/>
      <c r="HG37" s="56"/>
      <c r="HH37" s="56"/>
      <c r="HI37" s="56"/>
      <c r="HJ37" s="56"/>
      <c r="HK37" s="56"/>
      <c r="HL37" s="56"/>
      <c r="HM37" s="56"/>
      <c r="HN37" s="56"/>
      <c r="HO37" s="56"/>
      <c r="HP37" s="56"/>
      <c r="HQ37" s="56"/>
      <c r="HR37" s="56"/>
      <c r="HS37" s="56"/>
      <c r="HT37" s="56"/>
      <c r="HU37" s="56"/>
      <c r="HV37" s="56"/>
      <c r="HW37" s="56"/>
      <c r="HX37" s="56"/>
      <c r="HY37" s="56"/>
      <c r="HZ37" s="56"/>
      <c r="IA37" s="56"/>
      <c r="IB37" s="56"/>
      <c r="IC37" s="56"/>
      <c r="ID37" s="56"/>
      <c r="IE37" s="56"/>
      <c r="IF37" s="56"/>
      <c r="IG37" s="56"/>
      <c r="IH37" s="56"/>
      <c r="II37" s="56"/>
      <c r="IJ37" s="56"/>
      <c r="IK37" s="56"/>
      <c r="IL37" s="56"/>
      <c r="IM37" s="56"/>
      <c r="IN37" s="56"/>
      <c r="IO37" s="56"/>
      <c r="IP37" s="56"/>
      <c r="IQ37" s="56"/>
      <c r="IR37" s="56"/>
      <c r="IS37" s="56"/>
      <c r="IT37" s="16"/>
      <c r="IU37" s="16"/>
      <c r="IV37" s="16"/>
      <c r="IW37" s="16"/>
      <c r="IX37" s="16"/>
      <c r="IY37" s="16"/>
      <c r="IZ37" s="16"/>
      <c r="JA37" s="16"/>
      <c r="JB37" s="16"/>
      <c r="JC37" s="16"/>
      <c r="JD37" s="16"/>
      <c r="JE37" s="16"/>
      <c r="JF37" s="16"/>
      <c r="JG37" s="16"/>
      <c r="JH37" s="16"/>
      <c r="JI37" s="16"/>
      <c r="JJ37" s="16"/>
      <c r="JK37" s="16"/>
      <c r="JL37" s="16"/>
      <c r="JM37" s="16"/>
      <c r="JN37" s="16"/>
      <c r="JO37" s="16"/>
      <c r="JP37" s="16"/>
      <c r="JQ37" s="16"/>
      <c r="JR37" s="16"/>
      <c r="JS37" s="16"/>
      <c r="JT37" s="16"/>
      <c r="JU37" s="16"/>
      <c r="JV37" s="16"/>
      <c r="JW37" s="16"/>
      <c r="JX37" s="16"/>
      <c r="JY37" s="16"/>
      <c r="JZ37" s="16"/>
      <c r="KA37" s="16"/>
      <c r="KB37" s="16"/>
      <c r="KC37" s="16"/>
      <c r="KD37" s="16"/>
      <c r="KE37" s="16"/>
      <c r="KF37" s="16"/>
      <c r="KG37" s="16"/>
      <c r="KH37" s="16"/>
      <c r="KI37" s="16"/>
      <c r="KJ37" s="16"/>
      <c r="KK37" s="16"/>
      <c r="KL37" s="16"/>
      <c r="KM37" s="16"/>
      <c r="KN37" s="16"/>
      <c r="KO37" s="16"/>
      <c r="KP37" s="16"/>
      <c r="KQ37" s="16"/>
      <c r="KR37" s="16"/>
      <c r="KS37" s="16"/>
      <c r="KT37" s="16"/>
      <c r="KU37" s="16"/>
      <c r="KV37" s="16"/>
      <c r="KW37" s="16"/>
      <c r="KX37" s="16"/>
      <c r="KY37" s="16"/>
      <c r="KZ37" s="16"/>
      <c r="LA37" s="16"/>
      <c r="LB37" s="16"/>
      <c r="LC37" s="16"/>
      <c r="LD37" s="16"/>
      <c r="LE37" s="16"/>
      <c r="LF37" s="16"/>
      <c r="LG37" s="16"/>
      <c r="LH37" s="16"/>
      <c r="LI37" s="16"/>
      <c r="LJ37" s="16"/>
      <c r="LK37" s="16"/>
      <c r="LL37" s="16"/>
      <c r="LM37" s="16"/>
      <c r="LN37" s="16"/>
      <c r="LO37" s="16"/>
      <c r="LP37" s="16"/>
      <c r="LQ37" s="16"/>
      <c r="LR37" s="16"/>
      <c r="LS37" s="16"/>
      <c r="LT37" s="16"/>
      <c r="LU37" s="16"/>
      <c r="LV37" s="16"/>
      <c r="LW37" s="16"/>
      <c r="LX37" s="16"/>
      <c r="LY37" s="16"/>
      <c r="LZ37" s="16"/>
      <c r="MA37" s="16"/>
      <c r="MB37" s="16"/>
      <c r="MC37" s="16"/>
      <c r="MD37" s="16"/>
      <c r="ME37" s="16"/>
      <c r="MF37" s="16"/>
      <c r="MG37" s="16"/>
      <c r="MH37" s="16"/>
      <c r="MI37" s="16"/>
      <c r="MJ37" s="16"/>
      <c r="MK37" s="16"/>
      <c r="ML37" s="16"/>
      <c r="MM37" s="16"/>
      <c r="MN37" s="16"/>
      <c r="MO37" s="16"/>
      <c r="MP37" s="16"/>
      <c r="MQ37" s="16"/>
      <c r="MR37" s="16"/>
      <c r="MS37" s="16"/>
      <c r="MT37" s="16"/>
      <c r="MU37" s="16"/>
      <c r="MV37" s="16"/>
      <c r="MW37" s="16"/>
      <c r="MX37" s="16"/>
      <c r="MY37" s="16"/>
      <c r="MZ37" s="16"/>
      <c r="NA37" s="16"/>
      <c r="NB37" s="16"/>
      <c r="NC37" s="16"/>
      <c r="ND37" s="16"/>
      <c r="NE37" s="16"/>
      <c r="NF37" s="16"/>
      <c r="NG37" s="16"/>
      <c r="NH37" s="16"/>
      <c r="NI37" s="16"/>
      <c r="NJ37" s="16"/>
      <c r="NK37" s="16"/>
      <c r="NL37" s="16"/>
      <c r="NM37" s="16"/>
      <c r="NN37" s="16"/>
      <c r="NO37" s="16"/>
      <c r="NP37" s="16"/>
      <c r="NQ37" s="16"/>
      <c r="NR37" s="16"/>
      <c r="NS37" s="16"/>
      <c r="NT37" s="16"/>
      <c r="NU37" s="16"/>
      <c r="NV37" s="16"/>
      <c r="NW37" s="16"/>
      <c r="NX37" s="16"/>
      <c r="NY37" s="16"/>
      <c r="NZ37" s="16"/>
      <c r="OA37" s="16"/>
      <c r="OB37" s="16"/>
      <c r="OC37" s="16"/>
      <c r="OD37" s="16"/>
      <c r="OE37" s="16"/>
      <c r="OF37" s="16"/>
      <c r="OG37" s="16"/>
      <c r="OH37" s="16"/>
      <c r="OI37" s="16"/>
      <c r="OJ37" s="16"/>
      <c r="OK37" s="16"/>
      <c r="OL37" s="16"/>
      <c r="OM37" s="16"/>
      <c r="ON37" s="16"/>
      <c r="OO37" s="16"/>
      <c r="OP37" s="16"/>
      <c r="OQ37" s="16"/>
      <c r="OR37" s="16"/>
      <c r="OS37" s="16"/>
      <c r="OT37" s="16"/>
      <c r="OU37" s="16"/>
      <c r="OV37" s="16"/>
      <c r="OW37" s="16"/>
      <c r="OX37" s="16"/>
      <c r="OY37" s="16"/>
      <c r="OZ37" s="16"/>
      <c r="PA37" s="16"/>
      <c r="PB37" s="16"/>
      <c r="PC37" s="16"/>
      <c r="PD37" s="16"/>
      <c r="PE37" s="16"/>
      <c r="PF37" s="16"/>
      <c r="PG37" s="16"/>
      <c r="PH37" s="16"/>
      <c r="PI37" s="16"/>
      <c r="PJ37" s="16"/>
      <c r="PK37" s="16"/>
      <c r="PL37" s="16"/>
      <c r="PM37" s="16"/>
      <c r="PN37" s="16"/>
      <c r="PO37" s="16"/>
      <c r="PP37" s="16"/>
      <c r="PQ37" s="16"/>
      <c r="PR37" s="16"/>
      <c r="PS37" s="16"/>
      <c r="PT37" s="16"/>
      <c r="PU37" s="16"/>
      <c r="PV37" s="16"/>
      <c r="PW37" s="16"/>
      <c r="PX37" s="16"/>
      <c r="PY37" s="16"/>
      <c r="PZ37" s="16"/>
      <c r="QA37" s="16"/>
      <c r="QB37" s="16"/>
      <c r="QC37" s="16"/>
      <c r="QD37" s="16"/>
      <c r="QE37" s="16"/>
      <c r="QF37" s="16"/>
      <c r="QG37" s="16"/>
      <c r="QH37" s="16"/>
      <c r="QI37" s="16"/>
      <c r="QJ37" s="16"/>
      <c r="QK37" s="16"/>
      <c r="QL37" s="16"/>
      <c r="QM37" s="16"/>
      <c r="QN37" s="16"/>
      <c r="QO37" s="16"/>
      <c r="QP37" s="16"/>
      <c r="QQ37" s="16"/>
      <c r="QR37" s="16"/>
      <c r="QS37" s="16"/>
      <c r="QT37" s="16"/>
      <c r="QU37" s="16"/>
      <c r="QV37" s="16"/>
      <c r="QW37" s="16"/>
      <c r="QX37" s="16"/>
      <c r="QY37" s="16"/>
      <c r="QZ37" s="16"/>
      <c r="RA37" s="16"/>
      <c r="RB37" s="16"/>
      <c r="RC37" s="16"/>
      <c r="RD37" s="16"/>
      <c r="RE37" s="16"/>
      <c r="RF37" s="16"/>
      <c r="RG37" s="16"/>
      <c r="RH37" s="16"/>
      <c r="RI37" s="16"/>
      <c r="RJ37" s="16"/>
      <c r="RK37" s="16"/>
      <c r="RL37" s="16"/>
      <c r="RM37" s="16"/>
      <c r="RN37" s="16"/>
      <c r="RO37" s="16"/>
      <c r="RP37" s="16"/>
      <c r="RQ37" s="16"/>
      <c r="RR37" s="16"/>
      <c r="RS37" s="16"/>
      <c r="RT37" s="16"/>
      <c r="RU37" s="16"/>
      <c r="RV37" s="16"/>
      <c r="RW37" s="16"/>
      <c r="RX37" s="16"/>
      <c r="RY37" s="16"/>
      <c r="RZ37" s="16"/>
      <c r="SA37" s="16"/>
      <c r="SB37" s="16"/>
      <c r="SC37" s="16"/>
      <c r="SD37" s="16"/>
      <c r="SE37" s="16"/>
      <c r="SF37" s="16"/>
      <c r="SG37" s="16"/>
      <c r="SH37" s="16"/>
      <c r="SI37" s="16"/>
      <c r="SJ37" s="16"/>
      <c r="SK37" s="16"/>
      <c r="SL37" s="16"/>
      <c r="SM37" s="16"/>
      <c r="SN37" s="16"/>
      <c r="SO37" s="16"/>
      <c r="SP37" s="16"/>
      <c r="SQ37" s="16"/>
      <c r="SR37" s="16"/>
      <c r="SS37" s="16"/>
      <c r="ST37" s="16"/>
      <c r="SU37" s="16"/>
      <c r="SV37" s="16"/>
      <c r="SW37" s="16"/>
      <c r="SX37" s="16"/>
      <c r="SY37" s="16"/>
      <c r="SZ37" s="16"/>
      <c r="TA37" s="16"/>
      <c r="TB37" s="16"/>
      <c r="TC37" s="16"/>
      <c r="TD37" s="16"/>
      <c r="TE37" s="16"/>
      <c r="TF37" s="16"/>
      <c r="TG37" s="16"/>
      <c r="TH37" s="16"/>
      <c r="TI37" s="16"/>
      <c r="TJ37" s="16"/>
      <c r="TK37" s="16"/>
      <c r="TL37" s="16"/>
      <c r="TM37" s="16"/>
      <c r="TN37" s="16"/>
      <c r="TO37" s="16"/>
      <c r="TP37" s="16"/>
      <c r="TQ37" s="16"/>
      <c r="TR37" s="16"/>
      <c r="TS37" s="16"/>
      <c r="TT37" s="16"/>
      <c r="TU37" s="16"/>
      <c r="TV37" s="16"/>
      <c r="TW37" s="16"/>
      <c r="TX37" s="16"/>
      <c r="TY37" s="16"/>
      <c r="TZ37" s="16"/>
      <c r="UA37" s="16"/>
      <c r="UB37" s="16"/>
      <c r="UC37" s="16"/>
      <c r="UD37" s="16"/>
      <c r="UE37" s="16"/>
      <c r="UF37" s="16"/>
      <c r="UG37" s="16"/>
      <c r="UH37" s="16"/>
      <c r="UI37" s="16"/>
      <c r="UJ37" s="16"/>
      <c r="UK37" s="16"/>
      <c r="UL37" s="16"/>
      <c r="UM37" s="16"/>
      <c r="UN37" s="16"/>
      <c r="UO37" s="16"/>
      <c r="UP37" s="16"/>
      <c r="UQ37" s="16"/>
      <c r="UR37" s="16"/>
      <c r="US37" s="16"/>
      <c r="UT37" s="16"/>
      <c r="UU37" s="16"/>
      <c r="UV37" s="16"/>
      <c r="UW37" s="16"/>
      <c r="UX37" s="16"/>
      <c r="UY37" s="16"/>
      <c r="UZ37" s="16"/>
      <c r="VA37" s="16"/>
      <c r="VB37" s="16"/>
      <c r="VC37" s="16"/>
      <c r="VD37" s="16"/>
      <c r="VE37" s="16"/>
      <c r="VF37" s="16"/>
      <c r="VG37" s="16"/>
      <c r="VH37" s="16"/>
      <c r="VI37" s="16"/>
      <c r="VJ37" s="16"/>
      <c r="VK37" s="16"/>
      <c r="VL37" s="16"/>
      <c r="VM37" s="16"/>
      <c r="VN37" s="16"/>
      <c r="VO37" s="16"/>
      <c r="VP37" s="16"/>
      <c r="VQ37" s="16"/>
      <c r="VR37" s="16"/>
      <c r="VS37" s="16"/>
      <c r="VT37" s="16"/>
      <c r="VU37" s="16"/>
      <c r="VV37" s="16"/>
      <c r="VW37" s="16"/>
      <c r="VX37" s="16"/>
      <c r="VY37" s="16"/>
      <c r="VZ37" s="16"/>
      <c r="WA37" s="16"/>
      <c r="WB37" s="16"/>
      <c r="WC37" s="16"/>
      <c r="WD37" s="16"/>
      <c r="WE37" s="16"/>
      <c r="WF37" s="16"/>
      <c r="WG37" s="16"/>
      <c r="WH37" s="16"/>
      <c r="WI37" s="16"/>
      <c r="WJ37" s="16"/>
      <c r="WK37" s="16"/>
      <c r="WL37" s="16"/>
      <c r="WM37" s="16"/>
      <c r="WN37" s="16"/>
      <c r="WO37" s="16"/>
      <c r="WP37" s="16"/>
      <c r="WQ37" s="16"/>
      <c r="WR37" s="16"/>
      <c r="WS37" s="16"/>
      <c r="WT37" s="16"/>
      <c r="WU37" s="16"/>
      <c r="WV37" s="16"/>
      <c r="WW37" s="16"/>
      <c r="WX37" s="16"/>
      <c r="WY37" s="16"/>
      <c r="WZ37" s="16"/>
      <c r="XA37" s="16"/>
      <c r="XB37" s="16"/>
      <c r="XC37" s="16"/>
      <c r="XD37" s="16"/>
      <c r="XE37" s="16"/>
      <c r="XF37" s="16"/>
      <c r="XG37" s="16"/>
      <c r="XH37" s="16"/>
      <c r="XI37" s="16"/>
      <c r="XJ37" s="16"/>
      <c r="XK37" s="16"/>
      <c r="XL37" s="16"/>
      <c r="XM37" s="16"/>
      <c r="XN37" s="16"/>
      <c r="XO37" s="16"/>
      <c r="XP37" s="16"/>
      <c r="XQ37" s="16"/>
      <c r="XR37" s="16"/>
      <c r="XS37" s="16"/>
      <c r="XT37" s="16"/>
      <c r="XU37" s="16"/>
      <c r="XV37" s="16"/>
      <c r="XW37" s="16"/>
      <c r="XX37" s="16"/>
      <c r="XY37" s="16"/>
      <c r="XZ37" s="16"/>
      <c r="YA37" s="16"/>
      <c r="YB37" s="16"/>
      <c r="YC37" s="16"/>
      <c r="YD37" s="16"/>
      <c r="YE37" s="16"/>
      <c r="YF37" s="16"/>
      <c r="YG37" s="16"/>
      <c r="YH37" s="16"/>
      <c r="YI37" s="16"/>
      <c r="YJ37" s="16"/>
      <c r="YK37" s="16"/>
      <c r="YL37" s="16"/>
      <c r="YM37" s="16"/>
      <c r="YN37" s="16"/>
      <c r="YO37" s="16"/>
      <c r="YP37" s="16"/>
      <c r="YQ37" s="16"/>
      <c r="YR37" s="16"/>
      <c r="YS37" s="16"/>
      <c r="YT37" s="16"/>
      <c r="YU37" s="16"/>
      <c r="YV37" s="16"/>
      <c r="YW37" s="16"/>
      <c r="YX37" s="16"/>
      <c r="YY37" s="16"/>
      <c r="YZ37" s="16"/>
      <c r="ZA37" s="16"/>
      <c r="ZB37" s="16"/>
      <c r="ZC37" s="16"/>
      <c r="ZD37" s="16"/>
      <c r="ZE37" s="16"/>
      <c r="ZF37" s="16"/>
      <c r="ZG37" s="16"/>
      <c r="ZH37" s="16"/>
      <c r="ZI37" s="16"/>
      <c r="ZJ37" s="16"/>
      <c r="ZK37" s="16"/>
      <c r="ZL37" s="16"/>
      <c r="ZM37" s="16"/>
      <c r="ZN37" s="16"/>
      <c r="ZO37" s="16"/>
      <c r="ZP37" s="16"/>
      <c r="ZQ37" s="16"/>
      <c r="ZR37" s="16"/>
      <c r="ZS37" s="16"/>
      <c r="ZT37" s="16"/>
      <c r="ZU37" s="16"/>
      <c r="ZV37" s="16"/>
      <c r="ZW37" s="16"/>
      <c r="ZX37" s="16"/>
      <c r="ZY37" s="16"/>
      <c r="ZZ37" s="16"/>
      <c r="AAA37" s="16"/>
      <c r="AAB37" s="16"/>
      <c r="AAC37" s="16"/>
      <c r="AAD37" s="16"/>
      <c r="AAE37" s="16"/>
      <c r="AAF37" s="16"/>
      <c r="AAG37" s="16"/>
      <c r="AAH37" s="16"/>
      <c r="AAI37" s="16"/>
      <c r="AAJ37" s="16"/>
      <c r="AAK37" s="16"/>
      <c r="AAL37" s="16"/>
      <c r="AAM37" s="16"/>
      <c r="AAN37" s="16"/>
      <c r="AAO37" s="16"/>
      <c r="AAP37" s="16"/>
      <c r="AAQ37" s="16"/>
      <c r="AAR37" s="16"/>
      <c r="AAS37" s="16"/>
      <c r="AAT37" s="16"/>
      <c r="AAU37" s="16"/>
      <c r="AAV37" s="16"/>
      <c r="AAW37" s="16"/>
      <c r="AAX37" s="16"/>
      <c r="AAY37" s="16"/>
      <c r="AAZ37" s="16"/>
      <c r="ABA37" s="16"/>
      <c r="ABB37" s="16"/>
      <c r="ABC37" s="16"/>
      <c r="ABD37" s="16"/>
      <c r="ABE37" s="16"/>
      <c r="ABF37" s="16"/>
      <c r="ABG37" s="16"/>
      <c r="ABH37" s="16"/>
      <c r="ABI37" s="16"/>
      <c r="ABJ37" s="16"/>
      <c r="ABK37" s="16"/>
      <c r="ABL37" s="16"/>
      <c r="ABM37" s="16"/>
      <c r="ABN37" s="16"/>
      <c r="ABO37" s="16"/>
      <c r="ABP37" s="16"/>
      <c r="ABQ37" s="16"/>
      <c r="ABR37" s="16"/>
      <c r="ABS37" s="16"/>
      <c r="ABT37" s="16"/>
      <c r="ABU37" s="16"/>
      <c r="ABV37" s="16"/>
      <c r="ABW37" s="16"/>
      <c r="ABX37" s="16"/>
      <c r="ABY37" s="16"/>
      <c r="ABZ37" s="16"/>
      <c r="ACA37" s="16"/>
      <c r="ACB37" s="16"/>
      <c r="ACC37" s="16"/>
      <c r="ACD37" s="16"/>
      <c r="ACE37" s="16"/>
      <c r="ACF37" s="16"/>
      <c r="ACG37" s="16"/>
      <c r="ACH37" s="16"/>
      <c r="ACI37" s="16"/>
      <c r="ACJ37" s="16"/>
      <c r="ACK37" s="16"/>
      <c r="ACL37" s="16"/>
      <c r="ACM37" s="16"/>
      <c r="ACN37" s="16"/>
      <c r="ACO37" s="16"/>
      <c r="ACP37" s="16"/>
      <c r="ACQ37" s="16"/>
      <c r="ACR37" s="16"/>
      <c r="ACS37" s="16"/>
      <c r="ACT37" s="16"/>
      <c r="ACU37" s="16"/>
      <c r="ACV37" s="16"/>
      <c r="ACW37" s="16"/>
      <c r="ACX37" s="16"/>
      <c r="ACY37" s="16"/>
      <c r="ACZ37" s="16"/>
      <c r="ADA37" s="16"/>
      <c r="ADB37" s="16"/>
      <c r="ADC37" s="16"/>
      <c r="ADD37" s="16"/>
      <c r="ADE37" s="16"/>
      <c r="ADF37" s="16"/>
      <c r="ADG37" s="16"/>
      <c r="ADH37" s="16"/>
      <c r="ADI37" s="16"/>
      <c r="ADJ37" s="16"/>
      <c r="ADK37" s="16"/>
      <c r="ADL37" s="16"/>
      <c r="ADM37" s="16"/>
      <c r="ADN37" s="16"/>
      <c r="ADO37" s="16"/>
      <c r="ADP37" s="16"/>
      <c r="ADQ37" s="16"/>
      <c r="ADR37" s="16"/>
      <c r="ADS37" s="16"/>
      <c r="ADT37" s="16"/>
      <c r="ADU37" s="16"/>
      <c r="ADV37" s="16"/>
      <c r="ADW37" s="16"/>
      <c r="ADX37" s="16"/>
      <c r="ADY37" s="16"/>
      <c r="ADZ37" s="16"/>
      <c r="AEA37" s="16"/>
      <c r="AEB37" s="16"/>
      <c r="AEC37" s="16"/>
      <c r="AED37" s="16"/>
      <c r="AEE37" s="16"/>
      <c r="AEF37" s="16"/>
      <c r="AEG37" s="16"/>
      <c r="AEH37" s="16"/>
      <c r="AEI37" s="16"/>
      <c r="AEJ37" s="16"/>
      <c r="AEK37" s="16"/>
      <c r="AEL37" s="16"/>
      <c r="AEM37" s="16"/>
      <c r="AEN37" s="16"/>
      <c r="AEO37" s="16"/>
      <c r="AEP37" s="16"/>
      <c r="AEQ37" s="16"/>
      <c r="AER37" s="16"/>
      <c r="AES37" s="16"/>
      <c r="AET37" s="16"/>
      <c r="AEU37" s="16"/>
      <c r="AEV37" s="16"/>
      <c r="AEW37" s="16"/>
      <c r="AEX37" s="16"/>
      <c r="AEY37" s="16"/>
      <c r="AEZ37" s="16"/>
      <c r="AFA37" s="16"/>
      <c r="AFB37" s="16"/>
      <c r="AFC37" s="16"/>
      <c r="AFD37" s="16"/>
      <c r="AFE37" s="16"/>
      <c r="AFF37" s="16"/>
      <c r="AFG37" s="16"/>
      <c r="AFH37" s="16"/>
      <c r="AFI37" s="16"/>
      <c r="AFJ37" s="16"/>
      <c r="AFK37" s="16"/>
      <c r="AFL37" s="16"/>
      <c r="AFM37" s="16"/>
      <c r="AFN37" s="16"/>
      <c r="AFO37" s="16"/>
      <c r="AFP37" s="16"/>
      <c r="AFQ37" s="16"/>
      <c r="AFR37" s="16"/>
      <c r="AFS37" s="16"/>
      <c r="AFT37" s="16"/>
      <c r="AFU37" s="16"/>
      <c r="AFV37" s="16"/>
      <c r="AFW37" s="16"/>
      <c r="AFX37" s="16"/>
      <c r="AFY37" s="16"/>
      <c r="AFZ37" s="16"/>
      <c r="AGA37" s="16"/>
      <c r="AGB37" s="16"/>
      <c r="AGC37" s="16"/>
      <c r="AGD37" s="16"/>
      <c r="AGE37" s="16"/>
      <c r="AGF37" s="16"/>
      <c r="AGG37" s="16"/>
      <c r="AGH37" s="16"/>
      <c r="AGI37" s="16"/>
      <c r="AGJ37" s="16"/>
      <c r="AGK37" s="16"/>
      <c r="AGL37" s="16"/>
      <c r="AGM37" s="16"/>
      <c r="AGN37" s="16"/>
      <c r="AGO37" s="16"/>
      <c r="AGP37" s="16"/>
      <c r="AGQ37" s="16"/>
      <c r="AGR37" s="16"/>
      <c r="AGS37" s="16"/>
      <c r="AGT37" s="16"/>
      <c r="AGU37" s="16"/>
      <c r="AGV37" s="16"/>
      <c r="AGW37" s="16"/>
      <c r="AGX37" s="16"/>
      <c r="AGY37" s="16"/>
      <c r="AGZ37" s="16"/>
      <c r="AHA37" s="16"/>
      <c r="AHB37" s="16"/>
      <c r="AHC37" s="16"/>
      <c r="AHD37" s="16"/>
      <c r="AHE37" s="16"/>
      <c r="AHF37" s="16"/>
      <c r="AHG37" s="16"/>
      <c r="AHH37" s="16"/>
      <c r="AHI37" s="16"/>
      <c r="AHJ37" s="16"/>
      <c r="AHK37" s="16"/>
      <c r="AHL37" s="16"/>
      <c r="AHM37" s="16"/>
      <c r="AHN37" s="16"/>
      <c r="AHO37" s="16"/>
      <c r="AHP37" s="16"/>
      <c r="AHQ37" s="16"/>
      <c r="AHR37" s="16"/>
      <c r="AHS37" s="16"/>
      <c r="AHT37" s="16"/>
      <c r="AHU37" s="16"/>
      <c r="AHV37" s="16"/>
      <c r="AHW37" s="16"/>
      <c r="AHX37" s="16"/>
      <c r="AHY37" s="16"/>
      <c r="AHZ37" s="16"/>
      <c r="AIA37" s="16"/>
      <c r="AIB37" s="16"/>
      <c r="AIC37" s="16"/>
      <c r="AID37" s="16"/>
      <c r="AIE37" s="16"/>
      <c r="AIF37" s="16"/>
      <c r="AIG37" s="16"/>
      <c r="AIH37" s="16"/>
      <c r="AII37" s="16"/>
      <c r="AIJ37" s="16"/>
      <c r="AIK37" s="16"/>
      <c r="AIL37" s="16"/>
      <c r="AIM37" s="16"/>
      <c r="AIN37" s="16"/>
      <c r="AIO37" s="16"/>
      <c r="AIP37" s="16"/>
      <c r="AIQ37" s="16"/>
      <c r="AIR37" s="16"/>
      <c r="AIS37" s="16"/>
      <c r="AIT37" s="16"/>
      <c r="AIU37" s="16"/>
      <c r="AIV37" s="16"/>
      <c r="AIW37" s="16"/>
      <c r="AIX37" s="16"/>
      <c r="AIY37" s="16"/>
      <c r="AIZ37" s="16"/>
      <c r="AJA37" s="16"/>
      <c r="AJB37" s="16"/>
      <c r="AJC37" s="16"/>
      <c r="AJD37" s="16"/>
      <c r="AJE37" s="16"/>
      <c r="AJF37" s="16"/>
      <c r="AJG37" s="16"/>
      <c r="AJH37" s="16"/>
      <c r="AJI37" s="16"/>
      <c r="AJJ37" s="16"/>
      <c r="AJK37" s="16"/>
      <c r="AJL37" s="16"/>
      <c r="AJM37" s="16"/>
      <c r="AJN37" s="16"/>
      <c r="AJO37" s="16"/>
      <c r="AJP37" s="16"/>
      <c r="AJQ37" s="16"/>
      <c r="AJR37" s="16"/>
      <c r="AJS37" s="16"/>
      <c r="AJT37" s="16"/>
      <c r="AJU37" s="16"/>
      <c r="AJV37" s="16"/>
      <c r="AJW37" s="16"/>
      <c r="AJX37" s="16"/>
      <c r="AJY37" s="16"/>
      <c r="AJZ37" s="16"/>
      <c r="AKA37" s="16"/>
      <c r="AKB37" s="16"/>
      <c r="AKC37" s="16"/>
      <c r="AKD37" s="16"/>
      <c r="AKE37" s="16"/>
      <c r="AKF37" s="16"/>
      <c r="AKG37" s="16"/>
      <c r="AKH37" s="16"/>
      <c r="AKI37" s="16"/>
      <c r="AKJ37" s="16"/>
      <c r="AKK37" s="16"/>
      <c r="AKL37" s="16"/>
      <c r="AKM37" s="16"/>
      <c r="AKN37" s="16"/>
      <c r="AKO37" s="16"/>
      <c r="AKP37" s="16"/>
      <c r="AKQ37" s="16"/>
      <c r="AKR37" s="16"/>
      <c r="AKS37" s="16"/>
      <c r="AKT37" s="16"/>
      <c r="AKU37" s="16"/>
      <c r="AKV37" s="16"/>
      <c r="AKW37" s="16"/>
      <c r="AKX37" s="16"/>
      <c r="AKY37" s="16"/>
      <c r="AKZ37" s="16"/>
      <c r="ALA37" s="16"/>
      <c r="ALB37" s="16"/>
      <c r="ALC37" s="16"/>
      <c r="ALD37" s="16"/>
      <c r="ALE37" s="16"/>
      <c r="ALF37" s="16"/>
      <c r="ALG37" s="16"/>
      <c r="ALH37" s="16"/>
      <c r="ALI37" s="16"/>
      <c r="ALJ37" s="16"/>
      <c r="ALK37" s="16"/>
      <c r="ALL37" s="16"/>
      <c r="ALM37" s="16"/>
      <c r="ALN37" s="16"/>
      <c r="ALO37" s="16"/>
      <c r="ALP37" s="16"/>
      <c r="ALQ37" s="16"/>
      <c r="ALR37" s="16"/>
      <c r="ALS37" s="16"/>
      <c r="ALT37" s="16"/>
      <c r="ALU37" s="16"/>
      <c r="ALV37" s="16"/>
      <c r="ALW37" s="16"/>
      <c r="ALX37" s="16"/>
      <c r="ALY37" s="16"/>
      <c r="ALZ37" s="16"/>
      <c r="AMA37" s="16"/>
      <c r="AMB37" s="16"/>
      <c r="AMC37" s="16"/>
      <c r="AMD37" s="16"/>
      <c r="AME37" s="16"/>
      <c r="AMF37" s="16"/>
      <c r="AMG37" s="16"/>
    </row>
    <row r="38" spans="1:1021" ht="15" customHeight="1" x14ac:dyDescent="0.25">
      <c r="A38" s="107">
        <v>2</v>
      </c>
      <c r="B38" s="105" t="s">
        <v>94</v>
      </c>
      <c r="C38" s="107">
        <v>2015</v>
      </c>
      <c r="D38" s="108">
        <v>2865</v>
      </c>
      <c r="E38" s="56"/>
      <c r="F38" s="1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6"/>
      <c r="BC38" s="56"/>
      <c r="BD38" s="56"/>
      <c r="BE38" s="56"/>
      <c r="BF38" s="56"/>
      <c r="BG38" s="56"/>
      <c r="BH38" s="56"/>
      <c r="BI38" s="56"/>
      <c r="BJ38" s="56"/>
      <c r="BK38" s="56"/>
      <c r="BL38" s="56"/>
      <c r="BM38" s="56"/>
      <c r="BN38" s="56"/>
      <c r="BO38" s="56"/>
      <c r="BP38" s="56"/>
      <c r="BQ38" s="56"/>
      <c r="BR38" s="56"/>
      <c r="BS38" s="56"/>
      <c r="BT38" s="56"/>
      <c r="BU38" s="56"/>
      <c r="BV38" s="56"/>
      <c r="BW38" s="56"/>
      <c r="BX38" s="56"/>
      <c r="BY38" s="56"/>
      <c r="BZ38" s="56"/>
      <c r="CA38" s="56"/>
      <c r="CB38" s="56"/>
      <c r="CC38" s="56"/>
      <c r="CD38" s="56"/>
      <c r="CE38" s="56"/>
      <c r="CF38" s="56"/>
      <c r="CG38" s="56"/>
      <c r="CH38" s="56"/>
      <c r="CI38" s="56"/>
      <c r="CJ38" s="56"/>
      <c r="CK38" s="56"/>
      <c r="CL38" s="56"/>
      <c r="CM38" s="56"/>
      <c r="CN38" s="56"/>
      <c r="CO38" s="56"/>
      <c r="CP38" s="56"/>
      <c r="CQ38" s="56"/>
      <c r="CR38" s="56"/>
      <c r="CS38" s="56"/>
      <c r="CT38" s="56"/>
      <c r="CU38" s="56"/>
      <c r="CV38" s="56"/>
      <c r="CW38" s="56"/>
      <c r="CX38" s="56"/>
      <c r="CY38" s="56"/>
      <c r="CZ38" s="56"/>
      <c r="DA38" s="56"/>
      <c r="DB38" s="56"/>
      <c r="DC38" s="56"/>
      <c r="DD38" s="56"/>
      <c r="DE38" s="56"/>
      <c r="DF38" s="56"/>
      <c r="DG38" s="56"/>
      <c r="DH38" s="56"/>
      <c r="DI38" s="56"/>
      <c r="DJ38" s="56"/>
      <c r="DK38" s="56"/>
      <c r="DL38" s="56"/>
      <c r="DM38" s="56"/>
      <c r="DN38" s="56"/>
      <c r="DO38" s="56"/>
      <c r="DP38" s="56"/>
      <c r="DQ38" s="56"/>
      <c r="DR38" s="56"/>
      <c r="DS38" s="56"/>
      <c r="DT38" s="56"/>
      <c r="DU38" s="56"/>
      <c r="DV38" s="56"/>
      <c r="DW38" s="56"/>
      <c r="DX38" s="56"/>
      <c r="DY38" s="56"/>
      <c r="DZ38" s="56"/>
      <c r="EA38" s="56"/>
      <c r="EB38" s="56"/>
      <c r="EC38" s="56"/>
      <c r="ED38" s="56"/>
      <c r="EE38" s="56"/>
      <c r="EF38" s="56"/>
      <c r="EG38" s="56"/>
      <c r="EH38" s="56"/>
      <c r="EI38" s="56"/>
      <c r="EJ38" s="56"/>
      <c r="EK38" s="56"/>
      <c r="EL38" s="56"/>
      <c r="EM38" s="56"/>
      <c r="EN38" s="56"/>
      <c r="EO38" s="56"/>
      <c r="EP38" s="56"/>
      <c r="EQ38" s="56"/>
      <c r="ER38" s="56"/>
      <c r="ES38" s="56"/>
      <c r="ET38" s="56"/>
      <c r="EU38" s="56"/>
      <c r="EV38" s="56"/>
      <c r="EW38" s="56"/>
      <c r="EX38" s="56"/>
      <c r="EY38" s="56"/>
      <c r="EZ38" s="56"/>
      <c r="FA38" s="56"/>
      <c r="FB38" s="56"/>
      <c r="FC38" s="56"/>
      <c r="FD38" s="56"/>
      <c r="FE38" s="56"/>
      <c r="FF38" s="56"/>
      <c r="FG38" s="56"/>
      <c r="FH38" s="56"/>
      <c r="FI38" s="56"/>
      <c r="FJ38" s="56"/>
      <c r="FK38" s="56"/>
      <c r="FL38" s="56"/>
      <c r="FM38" s="56"/>
      <c r="FN38" s="56"/>
      <c r="FO38" s="56"/>
      <c r="FP38" s="56"/>
      <c r="FQ38" s="56"/>
      <c r="FR38" s="56"/>
      <c r="FS38" s="56"/>
      <c r="FT38" s="56"/>
      <c r="FU38" s="56"/>
      <c r="FV38" s="56"/>
      <c r="FW38" s="56"/>
      <c r="FX38" s="56"/>
      <c r="FY38" s="56"/>
      <c r="FZ38" s="56"/>
      <c r="GA38" s="56"/>
      <c r="GB38" s="56"/>
      <c r="GC38" s="56"/>
      <c r="GD38" s="56"/>
      <c r="GE38" s="56"/>
      <c r="GF38" s="56"/>
      <c r="GG38" s="56"/>
      <c r="GH38" s="56"/>
      <c r="GI38" s="56"/>
      <c r="GJ38" s="56"/>
      <c r="GK38" s="56"/>
      <c r="GL38" s="56"/>
      <c r="GM38" s="56"/>
      <c r="GN38" s="56"/>
      <c r="GO38" s="56"/>
      <c r="GP38" s="56"/>
      <c r="GQ38" s="56"/>
      <c r="GR38" s="56"/>
      <c r="GS38" s="56"/>
      <c r="GT38" s="56"/>
      <c r="GU38" s="56"/>
      <c r="GV38" s="56"/>
      <c r="GW38" s="56"/>
      <c r="GX38" s="56"/>
      <c r="GY38" s="56"/>
      <c r="GZ38" s="56"/>
      <c r="HA38" s="56"/>
      <c r="HB38" s="56"/>
      <c r="HC38" s="56"/>
      <c r="HD38" s="56"/>
      <c r="HE38" s="56"/>
      <c r="HF38" s="56"/>
      <c r="HG38" s="56"/>
      <c r="HH38" s="56"/>
      <c r="HI38" s="56"/>
      <c r="HJ38" s="56"/>
      <c r="HK38" s="56"/>
      <c r="HL38" s="56"/>
      <c r="HM38" s="56"/>
      <c r="HN38" s="56"/>
      <c r="HO38" s="56"/>
      <c r="HP38" s="56"/>
      <c r="HQ38" s="56"/>
      <c r="HR38" s="56"/>
      <c r="HS38" s="56"/>
      <c r="HT38" s="56"/>
      <c r="HU38" s="56"/>
      <c r="HV38" s="56"/>
      <c r="HW38" s="56"/>
      <c r="HX38" s="56"/>
      <c r="HY38" s="56"/>
      <c r="HZ38" s="56"/>
      <c r="IA38" s="56"/>
      <c r="IB38" s="56"/>
      <c r="IC38" s="56"/>
      <c r="ID38" s="56"/>
      <c r="IE38" s="56"/>
      <c r="IF38" s="56"/>
      <c r="IG38" s="56"/>
      <c r="IH38" s="56"/>
      <c r="II38" s="56"/>
      <c r="IJ38" s="56"/>
      <c r="IK38" s="56"/>
      <c r="IL38" s="56"/>
      <c r="IM38" s="56"/>
      <c r="IN38" s="56"/>
      <c r="IO38" s="56"/>
      <c r="IP38" s="56"/>
      <c r="IQ38" s="56"/>
      <c r="IR38" s="56"/>
      <c r="IS38" s="56"/>
      <c r="IT38" s="16"/>
      <c r="IU38" s="16"/>
      <c r="IV38" s="16"/>
      <c r="IW38" s="16"/>
      <c r="IX38" s="16"/>
      <c r="IY38" s="16"/>
      <c r="IZ38" s="16"/>
      <c r="JA38" s="16"/>
      <c r="JB38" s="16"/>
      <c r="JC38" s="16"/>
      <c r="JD38" s="16"/>
      <c r="JE38" s="16"/>
      <c r="JF38" s="16"/>
      <c r="JG38" s="16"/>
      <c r="JH38" s="16"/>
      <c r="JI38" s="16"/>
      <c r="JJ38" s="16"/>
      <c r="JK38" s="16"/>
      <c r="JL38" s="16"/>
      <c r="JM38" s="16"/>
      <c r="JN38" s="16"/>
      <c r="JO38" s="16"/>
      <c r="JP38" s="16"/>
      <c r="JQ38" s="16"/>
      <c r="JR38" s="16"/>
      <c r="JS38" s="16"/>
      <c r="JT38" s="16"/>
      <c r="JU38" s="16"/>
      <c r="JV38" s="16"/>
      <c r="JW38" s="16"/>
      <c r="JX38" s="16"/>
      <c r="JY38" s="16"/>
      <c r="JZ38" s="16"/>
      <c r="KA38" s="16"/>
      <c r="KB38" s="16"/>
      <c r="KC38" s="16"/>
      <c r="KD38" s="16"/>
      <c r="KE38" s="16"/>
      <c r="KF38" s="16"/>
      <c r="KG38" s="16"/>
      <c r="KH38" s="16"/>
      <c r="KI38" s="16"/>
      <c r="KJ38" s="16"/>
      <c r="KK38" s="16"/>
      <c r="KL38" s="16"/>
      <c r="KM38" s="16"/>
      <c r="KN38" s="16"/>
      <c r="KO38" s="16"/>
      <c r="KP38" s="16"/>
      <c r="KQ38" s="16"/>
      <c r="KR38" s="16"/>
      <c r="KS38" s="16"/>
      <c r="KT38" s="16"/>
      <c r="KU38" s="16"/>
      <c r="KV38" s="16"/>
      <c r="KW38" s="16"/>
      <c r="KX38" s="16"/>
      <c r="KY38" s="16"/>
      <c r="KZ38" s="16"/>
      <c r="LA38" s="16"/>
      <c r="LB38" s="16"/>
      <c r="LC38" s="16"/>
      <c r="LD38" s="16"/>
      <c r="LE38" s="16"/>
      <c r="LF38" s="16"/>
      <c r="LG38" s="16"/>
      <c r="LH38" s="16"/>
      <c r="LI38" s="16"/>
      <c r="LJ38" s="16"/>
      <c r="LK38" s="16"/>
      <c r="LL38" s="16"/>
      <c r="LM38" s="16"/>
      <c r="LN38" s="16"/>
      <c r="LO38" s="16"/>
      <c r="LP38" s="16"/>
      <c r="LQ38" s="16"/>
      <c r="LR38" s="16"/>
      <c r="LS38" s="16"/>
      <c r="LT38" s="16"/>
      <c r="LU38" s="16"/>
      <c r="LV38" s="16"/>
      <c r="LW38" s="16"/>
      <c r="LX38" s="16"/>
      <c r="LY38" s="16"/>
      <c r="LZ38" s="16"/>
      <c r="MA38" s="16"/>
      <c r="MB38" s="16"/>
      <c r="MC38" s="16"/>
      <c r="MD38" s="16"/>
      <c r="ME38" s="16"/>
      <c r="MF38" s="16"/>
      <c r="MG38" s="16"/>
      <c r="MH38" s="16"/>
      <c r="MI38" s="16"/>
      <c r="MJ38" s="16"/>
      <c r="MK38" s="16"/>
      <c r="ML38" s="16"/>
      <c r="MM38" s="16"/>
      <c r="MN38" s="16"/>
      <c r="MO38" s="16"/>
      <c r="MP38" s="16"/>
      <c r="MQ38" s="16"/>
      <c r="MR38" s="16"/>
      <c r="MS38" s="16"/>
      <c r="MT38" s="16"/>
      <c r="MU38" s="16"/>
      <c r="MV38" s="16"/>
      <c r="MW38" s="16"/>
      <c r="MX38" s="16"/>
      <c r="MY38" s="16"/>
      <c r="MZ38" s="16"/>
      <c r="NA38" s="16"/>
      <c r="NB38" s="16"/>
      <c r="NC38" s="16"/>
      <c r="ND38" s="16"/>
      <c r="NE38" s="16"/>
      <c r="NF38" s="16"/>
      <c r="NG38" s="16"/>
      <c r="NH38" s="16"/>
      <c r="NI38" s="16"/>
      <c r="NJ38" s="16"/>
      <c r="NK38" s="16"/>
      <c r="NL38" s="16"/>
      <c r="NM38" s="16"/>
      <c r="NN38" s="16"/>
      <c r="NO38" s="16"/>
      <c r="NP38" s="16"/>
      <c r="NQ38" s="16"/>
      <c r="NR38" s="16"/>
      <c r="NS38" s="16"/>
      <c r="NT38" s="16"/>
      <c r="NU38" s="16"/>
      <c r="NV38" s="16"/>
      <c r="NW38" s="16"/>
      <c r="NX38" s="16"/>
      <c r="NY38" s="16"/>
      <c r="NZ38" s="16"/>
      <c r="OA38" s="16"/>
      <c r="OB38" s="16"/>
      <c r="OC38" s="16"/>
      <c r="OD38" s="16"/>
      <c r="OE38" s="16"/>
      <c r="OF38" s="16"/>
      <c r="OG38" s="16"/>
      <c r="OH38" s="16"/>
      <c r="OI38" s="16"/>
      <c r="OJ38" s="16"/>
      <c r="OK38" s="16"/>
      <c r="OL38" s="16"/>
      <c r="OM38" s="16"/>
      <c r="ON38" s="16"/>
      <c r="OO38" s="16"/>
      <c r="OP38" s="16"/>
      <c r="OQ38" s="16"/>
      <c r="OR38" s="16"/>
      <c r="OS38" s="16"/>
      <c r="OT38" s="16"/>
      <c r="OU38" s="16"/>
      <c r="OV38" s="16"/>
      <c r="OW38" s="16"/>
      <c r="OX38" s="16"/>
      <c r="OY38" s="16"/>
      <c r="OZ38" s="16"/>
      <c r="PA38" s="16"/>
      <c r="PB38" s="16"/>
      <c r="PC38" s="16"/>
      <c r="PD38" s="16"/>
      <c r="PE38" s="16"/>
      <c r="PF38" s="16"/>
      <c r="PG38" s="16"/>
      <c r="PH38" s="16"/>
      <c r="PI38" s="16"/>
      <c r="PJ38" s="16"/>
      <c r="PK38" s="16"/>
      <c r="PL38" s="16"/>
      <c r="PM38" s="16"/>
      <c r="PN38" s="16"/>
      <c r="PO38" s="16"/>
      <c r="PP38" s="16"/>
      <c r="PQ38" s="16"/>
      <c r="PR38" s="16"/>
      <c r="PS38" s="16"/>
      <c r="PT38" s="16"/>
      <c r="PU38" s="16"/>
      <c r="PV38" s="16"/>
      <c r="PW38" s="16"/>
      <c r="PX38" s="16"/>
      <c r="PY38" s="16"/>
      <c r="PZ38" s="16"/>
      <c r="QA38" s="16"/>
      <c r="QB38" s="16"/>
      <c r="QC38" s="16"/>
      <c r="QD38" s="16"/>
      <c r="QE38" s="16"/>
      <c r="QF38" s="16"/>
      <c r="QG38" s="16"/>
      <c r="QH38" s="16"/>
      <c r="QI38" s="16"/>
      <c r="QJ38" s="16"/>
      <c r="QK38" s="16"/>
      <c r="QL38" s="16"/>
      <c r="QM38" s="16"/>
      <c r="QN38" s="16"/>
      <c r="QO38" s="16"/>
      <c r="QP38" s="16"/>
      <c r="QQ38" s="16"/>
      <c r="QR38" s="16"/>
      <c r="QS38" s="16"/>
      <c r="QT38" s="16"/>
      <c r="QU38" s="16"/>
      <c r="QV38" s="16"/>
      <c r="QW38" s="16"/>
      <c r="QX38" s="16"/>
      <c r="QY38" s="16"/>
      <c r="QZ38" s="16"/>
      <c r="RA38" s="16"/>
      <c r="RB38" s="16"/>
      <c r="RC38" s="16"/>
      <c r="RD38" s="16"/>
      <c r="RE38" s="16"/>
      <c r="RF38" s="16"/>
      <c r="RG38" s="16"/>
      <c r="RH38" s="16"/>
      <c r="RI38" s="16"/>
      <c r="RJ38" s="16"/>
      <c r="RK38" s="16"/>
      <c r="RL38" s="16"/>
      <c r="RM38" s="16"/>
      <c r="RN38" s="16"/>
      <c r="RO38" s="16"/>
      <c r="RP38" s="16"/>
      <c r="RQ38" s="16"/>
      <c r="RR38" s="16"/>
      <c r="RS38" s="16"/>
      <c r="RT38" s="16"/>
      <c r="RU38" s="16"/>
      <c r="RV38" s="16"/>
      <c r="RW38" s="16"/>
      <c r="RX38" s="16"/>
      <c r="RY38" s="16"/>
      <c r="RZ38" s="16"/>
      <c r="SA38" s="16"/>
      <c r="SB38" s="16"/>
      <c r="SC38" s="16"/>
      <c r="SD38" s="16"/>
      <c r="SE38" s="16"/>
      <c r="SF38" s="16"/>
      <c r="SG38" s="16"/>
      <c r="SH38" s="16"/>
      <c r="SI38" s="16"/>
      <c r="SJ38" s="16"/>
      <c r="SK38" s="16"/>
      <c r="SL38" s="16"/>
      <c r="SM38" s="16"/>
      <c r="SN38" s="16"/>
      <c r="SO38" s="16"/>
      <c r="SP38" s="16"/>
      <c r="SQ38" s="16"/>
      <c r="SR38" s="16"/>
      <c r="SS38" s="16"/>
      <c r="ST38" s="16"/>
      <c r="SU38" s="16"/>
      <c r="SV38" s="16"/>
      <c r="SW38" s="16"/>
      <c r="SX38" s="16"/>
      <c r="SY38" s="16"/>
      <c r="SZ38" s="16"/>
      <c r="TA38" s="16"/>
      <c r="TB38" s="16"/>
      <c r="TC38" s="16"/>
      <c r="TD38" s="16"/>
      <c r="TE38" s="16"/>
      <c r="TF38" s="16"/>
      <c r="TG38" s="16"/>
      <c r="TH38" s="16"/>
      <c r="TI38" s="16"/>
      <c r="TJ38" s="16"/>
      <c r="TK38" s="16"/>
      <c r="TL38" s="16"/>
      <c r="TM38" s="16"/>
      <c r="TN38" s="16"/>
      <c r="TO38" s="16"/>
      <c r="TP38" s="16"/>
      <c r="TQ38" s="16"/>
      <c r="TR38" s="16"/>
      <c r="TS38" s="16"/>
      <c r="TT38" s="16"/>
      <c r="TU38" s="16"/>
      <c r="TV38" s="16"/>
      <c r="TW38" s="16"/>
      <c r="TX38" s="16"/>
      <c r="TY38" s="16"/>
      <c r="TZ38" s="16"/>
      <c r="UA38" s="16"/>
      <c r="UB38" s="16"/>
      <c r="UC38" s="16"/>
      <c r="UD38" s="16"/>
      <c r="UE38" s="16"/>
      <c r="UF38" s="16"/>
      <c r="UG38" s="16"/>
      <c r="UH38" s="16"/>
      <c r="UI38" s="16"/>
      <c r="UJ38" s="16"/>
      <c r="UK38" s="16"/>
      <c r="UL38" s="16"/>
      <c r="UM38" s="16"/>
      <c r="UN38" s="16"/>
      <c r="UO38" s="16"/>
      <c r="UP38" s="16"/>
      <c r="UQ38" s="16"/>
      <c r="UR38" s="16"/>
      <c r="US38" s="16"/>
      <c r="UT38" s="16"/>
      <c r="UU38" s="16"/>
      <c r="UV38" s="16"/>
      <c r="UW38" s="16"/>
      <c r="UX38" s="16"/>
      <c r="UY38" s="16"/>
      <c r="UZ38" s="16"/>
      <c r="VA38" s="16"/>
      <c r="VB38" s="16"/>
      <c r="VC38" s="16"/>
      <c r="VD38" s="16"/>
      <c r="VE38" s="16"/>
      <c r="VF38" s="16"/>
      <c r="VG38" s="16"/>
      <c r="VH38" s="16"/>
      <c r="VI38" s="16"/>
      <c r="VJ38" s="16"/>
      <c r="VK38" s="16"/>
      <c r="VL38" s="16"/>
      <c r="VM38" s="16"/>
      <c r="VN38" s="16"/>
      <c r="VO38" s="16"/>
      <c r="VP38" s="16"/>
      <c r="VQ38" s="16"/>
      <c r="VR38" s="16"/>
      <c r="VS38" s="16"/>
      <c r="VT38" s="16"/>
      <c r="VU38" s="16"/>
      <c r="VV38" s="16"/>
      <c r="VW38" s="16"/>
      <c r="VX38" s="16"/>
      <c r="VY38" s="16"/>
      <c r="VZ38" s="16"/>
      <c r="WA38" s="16"/>
      <c r="WB38" s="16"/>
      <c r="WC38" s="16"/>
      <c r="WD38" s="16"/>
      <c r="WE38" s="16"/>
      <c r="WF38" s="16"/>
      <c r="WG38" s="16"/>
      <c r="WH38" s="16"/>
      <c r="WI38" s="16"/>
      <c r="WJ38" s="16"/>
      <c r="WK38" s="16"/>
      <c r="WL38" s="16"/>
      <c r="WM38" s="16"/>
      <c r="WN38" s="16"/>
      <c r="WO38" s="16"/>
      <c r="WP38" s="16"/>
      <c r="WQ38" s="16"/>
      <c r="WR38" s="16"/>
      <c r="WS38" s="16"/>
      <c r="WT38" s="16"/>
      <c r="WU38" s="16"/>
      <c r="WV38" s="16"/>
      <c r="WW38" s="16"/>
      <c r="WX38" s="16"/>
      <c r="WY38" s="16"/>
      <c r="WZ38" s="16"/>
      <c r="XA38" s="16"/>
      <c r="XB38" s="16"/>
      <c r="XC38" s="16"/>
      <c r="XD38" s="16"/>
      <c r="XE38" s="16"/>
      <c r="XF38" s="16"/>
      <c r="XG38" s="16"/>
      <c r="XH38" s="16"/>
      <c r="XI38" s="16"/>
      <c r="XJ38" s="16"/>
      <c r="XK38" s="16"/>
      <c r="XL38" s="16"/>
      <c r="XM38" s="16"/>
      <c r="XN38" s="16"/>
      <c r="XO38" s="16"/>
      <c r="XP38" s="16"/>
      <c r="XQ38" s="16"/>
      <c r="XR38" s="16"/>
      <c r="XS38" s="16"/>
      <c r="XT38" s="16"/>
      <c r="XU38" s="16"/>
      <c r="XV38" s="16"/>
      <c r="XW38" s="16"/>
      <c r="XX38" s="16"/>
      <c r="XY38" s="16"/>
      <c r="XZ38" s="16"/>
      <c r="YA38" s="16"/>
      <c r="YB38" s="16"/>
      <c r="YC38" s="16"/>
      <c r="YD38" s="16"/>
      <c r="YE38" s="16"/>
      <c r="YF38" s="16"/>
      <c r="YG38" s="16"/>
      <c r="YH38" s="16"/>
      <c r="YI38" s="16"/>
      <c r="YJ38" s="16"/>
      <c r="YK38" s="16"/>
      <c r="YL38" s="16"/>
      <c r="YM38" s="16"/>
      <c r="YN38" s="16"/>
      <c r="YO38" s="16"/>
      <c r="YP38" s="16"/>
      <c r="YQ38" s="16"/>
      <c r="YR38" s="16"/>
      <c r="YS38" s="16"/>
      <c r="YT38" s="16"/>
      <c r="YU38" s="16"/>
      <c r="YV38" s="16"/>
      <c r="YW38" s="16"/>
      <c r="YX38" s="16"/>
      <c r="YY38" s="16"/>
      <c r="YZ38" s="16"/>
      <c r="ZA38" s="16"/>
      <c r="ZB38" s="16"/>
      <c r="ZC38" s="16"/>
      <c r="ZD38" s="16"/>
      <c r="ZE38" s="16"/>
      <c r="ZF38" s="16"/>
      <c r="ZG38" s="16"/>
      <c r="ZH38" s="16"/>
      <c r="ZI38" s="16"/>
      <c r="ZJ38" s="16"/>
      <c r="ZK38" s="16"/>
      <c r="ZL38" s="16"/>
      <c r="ZM38" s="16"/>
      <c r="ZN38" s="16"/>
      <c r="ZO38" s="16"/>
      <c r="ZP38" s="16"/>
      <c r="ZQ38" s="16"/>
      <c r="ZR38" s="16"/>
      <c r="ZS38" s="16"/>
      <c r="ZT38" s="16"/>
      <c r="ZU38" s="16"/>
      <c r="ZV38" s="16"/>
      <c r="ZW38" s="16"/>
      <c r="ZX38" s="16"/>
      <c r="ZY38" s="16"/>
      <c r="ZZ38" s="16"/>
      <c r="AAA38" s="16"/>
      <c r="AAB38" s="16"/>
      <c r="AAC38" s="16"/>
      <c r="AAD38" s="16"/>
      <c r="AAE38" s="16"/>
      <c r="AAF38" s="16"/>
      <c r="AAG38" s="16"/>
      <c r="AAH38" s="16"/>
      <c r="AAI38" s="16"/>
      <c r="AAJ38" s="16"/>
      <c r="AAK38" s="16"/>
      <c r="AAL38" s="16"/>
      <c r="AAM38" s="16"/>
      <c r="AAN38" s="16"/>
      <c r="AAO38" s="16"/>
      <c r="AAP38" s="16"/>
      <c r="AAQ38" s="16"/>
      <c r="AAR38" s="16"/>
      <c r="AAS38" s="16"/>
      <c r="AAT38" s="16"/>
      <c r="AAU38" s="16"/>
      <c r="AAV38" s="16"/>
      <c r="AAW38" s="16"/>
      <c r="AAX38" s="16"/>
      <c r="AAY38" s="16"/>
      <c r="AAZ38" s="16"/>
      <c r="ABA38" s="16"/>
      <c r="ABB38" s="16"/>
      <c r="ABC38" s="16"/>
      <c r="ABD38" s="16"/>
      <c r="ABE38" s="16"/>
      <c r="ABF38" s="16"/>
      <c r="ABG38" s="16"/>
      <c r="ABH38" s="16"/>
      <c r="ABI38" s="16"/>
      <c r="ABJ38" s="16"/>
      <c r="ABK38" s="16"/>
      <c r="ABL38" s="16"/>
      <c r="ABM38" s="16"/>
      <c r="ABN38" s="16"/>
      <c r="ABO38" s="16"/>
      <c r="ABP38" s="16"/>
      <c r="ABQ38" s="16"/>
      <c r="ABR38" s="16"/>
      <c r="ABS38" s="16"/>
      <c r="ABT38" s="16"/>
      <c r="ABU38" s="16"/>
      <c r="ABV38" s="16"/>
      <c r="ABW38" s="16"/>
      <c r="ABX38" s="16"/>
      <c r="ABY38" s="16"/>
      <c r="ABZ38" s="16"/>
      <c r="ACA38" s="16"/>
      <c r="ACB38" s="16"/>
      <c r="ACC38" s="16"/>
      <c r="ACD38" s="16"/>
      <c r="ACE38" s="16"/>
      <c r="ACF38" s="16"/>
      <c r="ACG38" s="16"/>
      <c r="ACH38" s="16"/>
      <c r="ACI38" s="16"/>
      <c r="ACJ38" s="16"/>
      <c r="ACK38" s="16"/>
      <c r="ACL38" s="16"/>
      <c r="ACM38" s="16"/>
      <c r="ACN38" s="16"/>
      <c r="ACO38" s="16"/>
      <c r="ACP38" s="16"/>
      <c r="ACQ38" s="16"/>
      <c r="ACR38" s="16"/>
      <c r="ACS38" s="16"/>
      <c r="ACT38" s="16"/>
      <c r="ACU38" s="16"/>
      <c r="ACV38" s="16"/>
      <c r="ACW38" s="16"/>
      <c r="ACX38" s="16"/>
      <c r="ACY38" s="16"/>
      <c r="ACZ38" s="16"/>
      <c r="ADA38" s="16"/>
      <c r="ADB38" s="16"/>
      <c r="ADC38" s="16"/>
      <c r="ADD38" s="16"/>
      <c r="ADE38" s="16"/>
      <c r="ADF38" s="16"/>
      <c r="ADG38" s="16"/>
      <c r="ADH38" s="16"/>
      <c r="ADI38" s="16"/>
      <c r="ADJ38" s="16"/>
      <c r="ADK38" s="16"/>
      <c r="ADL38" s="16"/>
      <c r="ADM38" s="16"/>
      <c r="ADN38" s="16"/>
      <c r="ADO38" s="16"/>
      <c r="ADP38" s="16"/>
      <c r="ADQ38" s="16"/>
      <c r="ADR38" s="16"/>
      <c r="ADS38" s="16"/>
      <c r="ADT38" s="16"/>
      <c r="ADU38" s="16"/>
      <c r="ADV38" s="16"/>
      <c r="ADW38" s="16"/>
      <c r="ADX38" s="16"/>
      <c r="ADY38" s="16"/>
      <c r="ADZ38" s="16"/>
      <c r="AEA38" s="16"/>
      <c r="AEB38" s="16"/>
      <c r="AEC38" s="16"/>
      <c r="AED38" s="16"/>
      <c r="AEE38" s="16"/>
      <c r="AEF38" s="16"/>
      <c r="AEG38" s="16"/>
      <c r="AEH38" s="16"/>
      <c r="AEI38" s="16"/>
      <c r="AEJ38" s="16"/>
      <c r="AEK38" s="16"/>
      <c r="AEL38" s="16"/>
      <c r="AEM38" s="16"/>
      <c r="AEN38" s="16"/>
      <c r="AEO38" s="16"/>
      <c r="AEP38" s="16"/>
      <c r="AEQ38" s="16"/>
      <c r="AER38" s="16"/>
      <c r="AES38" s="16"/>
      <c r="AET38" s="16"/>
      <c r="AEU38" s="16"/>
      <c r="AEV38" s="16"/>
      <c r="AEW38" s="16"/>
      <c r="AEX38" s="16"/>
      <c r="AEY38" s="16"/>
      <c r="AEZ38" s="16"/>
      <c r="AFA38" s="16"/>
      <c r="AFB38" s="16"/>
      <c r="AFC38" s="16"/>
      <c r="AFD38" s="16"/>
      <c r="AFE38" s="16"/>
      <c r="AFF38" s="16"/>
      <c r="AFG38" s="16"/>
      <c r="AFH38" s="16"/>
      <c r="AFI38" s="16"/>
      <c r="AFJ38" s="16"/>
      <c r="AFK38" s="16"/>
      <c r="AFL38" s="16"/>
      <c r="AFM38" s="16"/>
      <c r="AFN38" s="16"/>
      <c r="AFO38" s="16"/>
      <c r="AFP38" s="16"/>
      <c r="AFQ38" s="16"/>
      <c r="AFR38" s="16"/>
      <c r="AFS38" s="16"/>
      <c r="AFT38" s="16"/>
      <c r="AFU38" s="16"/>
      <c r="AFV38" s="16"/>
      <c r="AFW38" s="16"/>
      <c r="AFX38" s="16"/>
      <c r="AFY38" s="16"/>
      <c r="AFZ38" s="16"/>
      <c r="AGA38" s="16"/>
      <c r="AGB38" s="16"/>
      <c r="AGC38" s="16"/>
      <c r="AGD38" s="16"/>
      <c r="AGE38" s="16"/>
      <c r="AGF38" s="16"/>
      <c r="AGG38" s="16"/>
      <c r="AGH38" s="16"/>
      <c r="AGI38" s="16"/>
      <c r="AGJ38" s="16"/>
      <c r="AGK38" s="16"/>
      <c r="AGL38" s="16"/>
      <c r="AGM38" s="16"/>
      <c r="AGN38" s="16"/>
      <c r="AGO38" s="16"/>
      <c r="AGP38" s="16"/>
      <c r="AGQ38" s="16"/>
      <c r="AGR38" s="16"/>
      <c r="AGS38" s="16"/>
      <c r="AGT38" s="16"/>
      <c r="AGU38" s="16"/>
      <c r="AGV38" s="16"/>
      <c r="AGW38" s="16"/>
      <c r="AGX38" s="16"/>
      <c r="AGY38" s="16"/>
      <c r="AGZ38" s="16"/>
      <c r="AHA38" s="16"/>
      <c r="AHB38" s="16"/>
      <c r="AHC38" s="16"/>
      <c r="AHD38" s="16"/>
      <c r="AHE38" s="16"/>
      <c r="AHF38" s="16"/>
      <c r="AHG38" s="16"/>
      <c r="AHH38" s="16"/>
      <c r="AHI38" s="16"/>
      <c r="AHJ38" s="16"/>
      <c r="AHK38" s="16"/>
      <c r="AHL38" s="16"/>
      <c r="AHM38" s="16"/>
      <c r="AHN38" s="16"/>
      <c r="AHO38" s="16"/>
      <c r="AHP38" s="16"/>
      <c r="AHQ38" s="16"/>
      <c r="AHR38" s="16"/>
      <c r="AHS38" s="16"/>
      <c r="AHT38" s="16"/>
      <c r="AHU38" s="16"/>
      <c r="AHV38" s="16"/>
      <c r="AHW38" s="16"/>
      <c r="AHX38" s="16"/>
      <c r="AHY38" s="16"/>
      <c r="AHZ38" s="16"/>
      <c r="AIA38" s="16"/>
      <c r="AIB38" s="16"/>
      <c r="AIC38" s="16"/>
      <c r="AID38" s="16"/>
      <c r="AIE38" s="16"/>
      <c r="AIF38" s="16"/>
      <c r="AIG38" s="16"/>
      <c r="AIH38" s="16"/>
      <c r="AII38" s="16"/>
      <c r="AIJ38" s="16"/>
      <c r="AIK38" s="16"/>
      <c r="AIL38" s="16"/>
      <c r="AIM38" s="16"/>
      <c r="AIN38" s="16"/>
      <c r="AIO38" s="16"/>
      <c r="AIP38" s="16"/>
      <c r="AIQ38" s="16"/>
      <c r="AIR38" s="16"/>
      <c r="AIS38" s="16"/>
      <c r="AIT38" s="16"/>
      <c r="AIU38" s="16"/>
      <c r="AIV38" s="16"/>
      <c r="AIW38" s="16"/>
      <c r="AIX38" s="16"/>
      <c r="AIY38" s="16"/>
      <c r="AIZ38" s="16"/>
      <c r="AJA38" s="16"/>
      <c r="AJB38" s="16"/>
      <c r="AJC38" s="16"/>
      <c r="AJD38" s="16"/>
      <c r="AJE38" s="16"/>
      <c r="AJF38" s="16"/>
      <c r="AJG38" s="16"/>
      <c r="AJH38" s="16"/>
      <c r="AJI38" s="16"/>
      <c r="AJJ38" s="16"/>
      <c r="AJK38" s="16"/>
      <c r="AJL38" s="16"/>
      <c r="AJM38" s="16"/>
      <c r="AJN38" s="16"/>
      <c r="AJO38" s="16"/>
      <c r="AJP38" s="16"/>
      <c r="AJQ38" s="16"/>
      <c r="AJR38" s="16"/>
      <c r="AJS38" s="16"/>
      <c r="AJT38" s="16"/>
      <c r="AJU38" s="16"/>
      <c r="AJV38" s="16"/>
      <c r="AJW38" s="16"/>
      <c r="AJX38" s="16"/>
      <c r="AJY38" s="16"/>
      <c r="AJZ38" s="16"/>
      <c r="AKA38" s="16"/>
      <c r="AKB38" s="16"/>
      <c r="AKC38" s="16"/>
      <c r="AKD38" s="16"/>
      <c r="AKE38" s="16"/>
      <c r="AKF38" s="16"/>
      <c r="AKG38" s="16"/>
      <c r="AKH38" s="16"/>
      <c r="AKI38" s="16"/>
      <c r="AKJ38" s="16"/>
      <c r="AKK38" s="16"/>
      <c r="AKL38" s="16"/>
      <c r="AKM38" s="16"/>
      <c r="AKN38" s="16"/>
      <c r="AKO38" s="16"/>
      <c r="AKP38" s="16"/>
      <c r="AKQ38" s="16"/>
      <c r="AKR38" s="16"/>
      <c r="AKS38" s="16"/>
      <c r="AKT38" s="16"/>
      <c r="AKU38" s="16"/>
      <c r="AKV38" s="16"/>
      <c r="AKW38" s="16"/>
      <c r="AKX38" s="16"/>
      <c r="AKY38" s="16"/>
      <c r="AKZ38" s="16"/>
      <c r="ALA38" s="16"/>
      <c r="ALB38" s="16"/>
      <c r="ALC38" s="16"/>
      <c r="ALD38" s="16"/>
      <c r="ALE38" s="16"/>
      <c r="ALF38" s="16"/>
      <c r="ALG38" s="16"/>
      <c r="ALH38" s="16"/>
      <c r="ALI38" s="16"/>
      <c r="ALJ38" s="16"/>
      <c r="ALK38" s="16"/>
      <c r="ALL38" s="16"/>
      <c r="ALM38" s="16"/>
      <c r="ALN38" s="16"/>
      <c r="ALO38" s="16"/>
      <c r="ALP38" s="16"/>
      <c r="ALQ38" s="16"/>
      <c r="ALR38" s="16"/>
      <c r="ALS38" s="16"/>
      <c r="ALT38" s="16"/>
      <c r="ALU38" s="16"/>
      <c r="ALV38" s="16"/>
      <c r="ALW38" s="16"/>
      <c r="ALX38" s="16"/>
      <c r="ALY38" s="16"/>
      <c r="ALZ38" s="16"/>
      <c r="AMA38" s="16"/>
      <c r="AMB38" s="16"/>
      <c r="AMC38" s="16"/>
      <c r="AMD38" s="16"/>
      <c r="AME38" s="16"/>
      <c r="AMF38" s="16"/>
      <c r="AMG38" s="16"/>
    </row>
    <row r="39" spans="1:1021" ht="15" customHeight="1" x14ac:dyDescent="0.25">
      <c r="A39" s="107">
        <v>3</v>
      </c>
      <c r="B39" s="105" t="s">
        <v>118</v>
      </c>
      <c r="C39" s="107">
        <v>2015</v>
      </c>
      <c r="D39" s="108">
        <v>6968.8</v>
      </c>
      <c r="E39" s="56"/>
      <c r="F39" s="1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6"/>
      <c r="BC39" s="56"/>
      <c r="BD39" s="56"/>
      <c r="BE39" s="56"/>
      <c r="BF39" s="56"/>
      <c r="BG39" s="56"/>
      <c r="BH39" s="56"/>
      <c r="BI39" s="56"/>
      <c r="BJ39" s="56"/>
      <c r="BK39" s="56"/>
      <c r="BL39" s="56"/>
      <c r="BM39" s="56"/>
      <c r="BN39" s="56"/>
      <c r="BO39" s="56"/>
      <c r="BP39" s="56"/>
      <c r="BQ39" s="56"/>
      <c r="BR39" s="56"/>
      <c r="BS39" s="56"/>
      <c r="BT39" s="56"/>
      <c r="BU39" s="56"/>
      <c r="BV39" s="56"/>
      <c r="BW39" s="56"/>
      <c r="BX39" s="56"/>
      <c r="BY39" s="56"/>
      <c r="BZ39" s="56"/>
      <c r="CA39" s="56"/>
      <c r="CB39" s="56"/>
      <c r="CC39" s="56"/>
      <c r="CD39" s="56"/>
      <c r="CE39" s="56"/>
      <c r="CF39" s="56"/>
      <c r="CG39" s="56"/>
      <c r="CH39" s="56"/>
      <c r="CI39" s="56"/>
      <c r="CJ39" s="56"/>
      <c r="CK39" s="56"/>
      <c r="CL39" s="56"/>
      <c r="CM39" s="56"/>
      <c r="CN39" s="56"/>
      <c r="CO39" s="56"/>
      <c r="CP39" s="56"/>
      <c r="CQ39" s="56"/>
      <c r="CR39" s="56"/>
      <c r="CS39" s="56"/>
      <c r="CT39" s="56"/>
      <c r="CU39" s="56"/>
      <c r="CV39" s="56"/>
      <c r="CW39" s="56"/>
      <c r="CX39" s="56"/>
      <c r="CY39" s="56"/>
      <c r="CZ39" s="56"/>
      <c r="DA39" s="56"/>
      <c r="DB39" s="56"/>
      <c r="DC39" s="56"/>
      <c r="DD39" s="56"/>
      <c r="DE39" s="56"/>
      <c r="DF39" s="56"/>
      <c r="DG39" s="56"/>
      <c r="DH39" s="56"/>
      <c r="DI39" s="56"/>
      <c r="DJ39" s="56"/>
      <c r="DK39" s="56"/>
      <c r="DL39" s="56"/>
      <c r="DM39" s="56"/>
      <c r="DN39" s="56"/>
      <c r="DO39" s="56"/>
      <c r="DP39" s="56"/>
      <c r="DQ39" s="56"/>
      <c r="DR39" s="56"/>
      <c r="DS39" s="56"/>
      <c r="DT39" s="56"/>
      <c r="DU39" s="56"/>
      <c r="DV39" s="56"/>
      <c r="DW39" s="56"/>
      <c r="DX39" s="56"/>
      <c r="DY39" s="56"/>
      <c r="DZ39" s="56"/>
      <c r="EA39" s="56"/>
      <c r="EB39" s="56"/>
      <c r="EC39" s="56"/>
      <c r="ED39" s="56"/>
      <c r="EE39" s="56"/>
      <c r="EF39" s="56"/>
      <c r="EG39" s="56"/>
      <c r="EH39" s="56"/>
      <c r="EI39" s="56"/>
      <c r="EJ39" s="56"/>
      <c r="EK39" s="56"/>
      <c r="EL39" s="56"/>
      <c r="EM39" s="56"/>
      <c r="EN39" s="56"/>
      <c r="EO39" s="56"/>
      <c r="EP39" s="56"/>
      <c r="EQ39" s="56"/>
      <c r="ER39" s="56"/>
      <c r="ES39" s="56"/>
      <c r="ET39" s="56"/>
      <c r="EU39" s="56"/>
      <c r="EV39" s="56"/>
      <c r="EW39" s="56"/>
      <c r="EX39" s="56"/>
      <c r="EY39" s="56"/>
      <c r="EZ39" s="56"/>
      <c r="FA39" s="56"/>
      <c r="FB39" s="56"/>
      <c r="FC39" s="56"/>
      <c r="FD39" s="56"/>
      <c r="FE39" s="56"/>
      <c r="FF39" s="56"/>
      <c r="FG39" s="56"/>
      <c r="FH39" s="56"/>
      <c r="FI39" s="56"/>
      <c r="FJ39" s="56"/>
      <c r="FK39" s="56"/>
      <c r="FL39" s="56"/>
      <c r="FM39" s="56"/>
      <c r="FN39" s="56"/>
      <c r="FO39" s="56"/>
      <c r="FP39" s="56"/>
      <c r="FQ39" s="56"/>
      <c r="FR39" s="56"/>
      <c r="FS39" s="56"/>
      <c r="FT39" s="56"/>
      <c r="FU39" s="56"/>
      <c r="FV39" s="56"/>
      <c r="FW39" s="56"/>
      <c r="FX39" s="56"/>
      <c r="FY39" s="56"/>
      <c r="FZ39" s="56"/>
      <c r="GA39" s="56"/>
      <c r="GB39" s="56"/>
      <c r="GC39" s="56"/>
      <c r="GD39" s="56"/>
      <c r="GE39" s="56"/>
      <c r="GF39" s="56"/>
      <c r="GG39" s="56"/>
      <c r="GH39" s="56"/>
      <c r="GI39" s="56"/>
      <c r="GJ39" s="56"/>
      <c r="GK39" s="56"/>
      <c r="GL39" s="56"/>
      <c r="GM39" s="56"/>
      <c r="GN39" s="56"/>
      <c r="GO39" s="56"/>
      <c r="GP39" s="56"/>
      <c r="GQ39" s="56"/>
      <c r="GR39" s="56"/>
      <c r="GS39" s="56"/>
      <c r="GT39" s="56"/>
      <c r="GU39" s="56"/>
      <c r="GV39" s="56"/>
      <c r="GW39" s="56"/>
      <c r="GX39" s="56"/>
      <c r="GY39" s="56"/>
      <c r="GZ39" s="56"/>
      <c r="HA39" s="56"/>
      <c r="HB39" s="56"/>
      <c r="HC39" s="56"/>
      <c r="HD39" s="56"/>
      <c r="HE39" s="56"/>
      <c r="HF39" s="56"/>
      <c r="HG39" s="56"/>
      <c r="HH39" s="56"/>
      <c r="HI39" s="56"/>
      <c r="HJ39" s="56"/>
      <c r="HK39" s="56"/>
      <c r="HL39" s="56"/>
      <c r="HM39" s="56"/>
      <c r="HN39" s="56"/>
      <c r="HO39" s="56"/>
      <c r="HP39" s="56"/>
      <c r="HQ39" s="56"/>
      <c r="HR39" s="56"/>
      <c r="HS39" s="56"/>
      <c r="HT39" s="56"/>
      <c r="HU39" s="56"/>
      <c r="HV39" s="56"/>
      <c r="HW39" s="56"/>
      <c r="HX39" s="56"/>
      <c r="HY39" s="56"/>
      <c r="HZ39" s="56"/>
      <c r="IA39" s="56"/>
      <c r="IB39" s="56"/>
      <c r="IC39" s="56"/>
      <c r="ID39" s="56"/>
      <c r="IE39" s="56"/>
      <c r="IF39" s="56"/>
      <c r="IG39" s="56"/>
      <c r="IH39" s="56"/>
      <c r="II39" s="56"/>
      <c r="IJ39" s="56"/>
      <c r="IK39" s="56"/>
      <c r="IL39" s="56"/>
      <c r="IM39" s="56"/>
      <c r="IN39" s="56"/>
      <c r="IO39" s="56"/>
      <c r="IP39" s="56"/>
      <c r="IQ39" s="56"/>
      <c r="IR39" s="56"/>
      <c r="IS39" s="56"/>
      <c r="IT39" s="16"/>
      <c r="IU39" s="16"/>
      <c r="IV39" s="16"/>
      <c r="IW39" s="16"/>
      <c r="IX39" s="16"/>
      <c r="IY39" s="16"/>
      <c r="IZ39" s="16"/>
      <c r="JA39" s="16"/>
      <c r="JB39" s="16"/>
      <c r="JC39" s="16"/>
      <c r="JD39" s="16"/>
      <c r="JE39" s="16"/>
      <c r="JF39" s="16"/>
      <c r="JG39" s="16"/>
      <c r="JH39" s="16"/>
      <c r="JI39" s="16"/>
      <c r="JJ39" s="16"/>
      <c r="JK39" s="16"/>
      <c r="JL39" s="16"/>
      <c r="JM39" s="16"/>
      <c r="JN39" s="16"/>
      <c r="JO39" s="16"/>
      <c r="JP39" s="16"/>
      <c r="JQ39" s="16"/>
      <c r="JR39" s="16"/>
      <c r="JS39" s="16"/>
      <c r="JT39" s="16"/>
      <c r="JU39" s="16"/>
      <c r="JV39" s="16"/>
      <c r="JW39" s="16"/>
      <c r="JX39" s="16"/>
      <c r="JY39" s="16"/>
      <c r="JZ39" s="16"/>
      <c r="KA39" s="16"/>
      <c r="KB39" s="16"/>
      <c r="KC39" s="16"/>
      <c r="KD39" s="16"/>
      <c r="KE39" s="16"/>
      <c r="KF39" s="16"/>
      <c r="KG39" s="16"/>
      <c r="KH39" s="16"/>
      <c r="KI39" s="16"/>
      <c r="KJ39" s="16"/>
      <c r="KK39" s="16"/>
      <c r="KL39" s="16"/>
      <c r="KM39" s="16"/>
      <c r="KN39" s="16"/>
      <c r="KO39" s="16"/>
      <c r="KP39" s="16"/>
      <c r="KQ39" s="16"/>
      <c r="KR39" s="16"/>
      <c r="KS39" s="16"/>
      <c r="KT39" s="16"/>
      <c r="KU39" s="16"/>
      <c r="KV39" s="16"/>
      <c r="KW39" s="16"/>
      <c r="KX39" s="16"/>
      <c r="KY39" s="16"/>
      <c r="KZ39" s="16"/>
      <c r="LA39" s="16"/>
      <c r="LB39" s="16"/>
      <c r="LC39" s="16"/>
      <c r="LD39" s="16"/>
      <c r="LE39" s="16"/>
      <c r="LF39" s="16"/>
      <c r="LG39" s="16"/>
      <c r="LH39" s="16"/>
      <c r="LI39" s="16"/>
      <c r="LJ39" s="16"/>
      <c r="LK39" s="16"/>
      <c r="LL39" s="16"/>
      <c r="LM39" s="16"/>
      <c r="LN39" s="16"/>
      <c r="LO39" s="16"/>
      <c r="LP39" s="16"/>
      <c r="LQ39" s="16"/>
      <c r="LR39" s="16"/>
      <c r="LS39" s="16"/>
      <c r="LT39" s="16"/>
      <c r="LU39" s="16"/>
      <c r="LV39" s="16"/>
      <c r="LW39" s="16"/>
      <c r="LX39" s="16"/>
      <c r="LY39" s="16"/>
      <c r="LZ39" s="16"/>
      <c r="MA39" s="16"/>
      <c r="MB39" s="16"/>
      <c r="MC39" s="16"/>
      <c r="MD39" s="16"/>
      <c r="ME39" s="16"/>
      <c r="MF39" s="16"/>
      <c r="MG39" s="16"/>
      <c r="MH39" s="16"/>
      <c r="MI39" s="16"/>
      <c r="MJ39" s="16"/>
      <c r="MK39" s="16"/>
      <c r="ML39" s="16"/>
      <c r="MM39" s="16"/>
      <c r="MN39" s="16"/>
      <c r="MO39" s="16"/>
      <c r="MP39" s="16"/>
      <c r="MQ39" s="16"/>
      <c r="MR39" s="16"/>
      <c r="MS39" s="16"/>
      <c r="MT39" s="16"/>
      <c r="MU39" s="16"/>
      <c r="MV39" s="16"/>
      <c r="MW39" s="16"/>
      <c r="MX39" s="16"/>
      <c r="MY39" s="16"/>
      <c r="MZ39" s="16"/>
      <c r="NA39" s="16"/>
      <c r="NB39" s="16"/>
      <c r="NC39" s="16"/>
      <c r="ND39" s="16"/>
      <c r="NE39" s="16"/>
      <c r="NF39" s="16"/>
      <c r="NG39" s="16"/>
      <c r="NH39" s="16"/>
      <c r="NI39" s="16"/>
      <c r="NJ39" s="16"/>
      <c r="NK39" s="16"/>
      <c r="NL39" s="16"/>
      <c r="NM39" s="16"/>
      <c r="NN39" s="16"/>
      <c r="NO39" s="16"/>
      <c r="NP39" s="16"/>
      <c r="NQ39" s="16"/>
      <c r="NR39" s="16"/>
      <c r="NS39" s="16"/>
      <c r="NT39" s="16"/>
      <c r="NU39" s="16"/>
      <c r="NV39" s="16"/>
      <c r="NW39" s="16"/>
      <c r="NX39" s="16"/>
      <c r="NY39" s="16"/>
      <c r="NZ39" s="16"/>
      <c r="OA39" s="16"/>
      <c r="OB39" s="16"/>
      <c r="OC39" s="16"/>
      <c r="OD39" s="16"/>
      <c r="OE39" s="16"/>
      <c r="OF39" s="16"/>
      <c r="OG39" s="16"/>
      <c r="OH39" s="16"/>
      <c r="OI39" s="16"/>
      <c r="OJ39" s="16"/>
      <c r="OK39" s="16"/>
      <c r="OL39" s="16"/>
      <c r="OM39" s="16"/>
      <c r="ON39" s="16"/>
      <c r="OO39" s="16"/>
      <c r="OP39" s="16"/>
      <c r="OQ39" s="16"/>
      <c r="OR39" s="16"/>
      <c r="OS39" s="16"/>
      <c r="OT39" s="16"/>
      <c r="OU39" s="16"/>
      <c r="OV39" s="16"/>
      <c r="OW39" s="16"/>
      <c r="OX39" s="16"/>
      <c r="OY39" s="16"/>
      <c r="OZ39" s="16"/>
      <c r="PA39" s="16"/>
      <c r="PB39" s="16"/>
      <c r="PC39" s="16"/>
      <c r="PD39" s="16"/>
      <c r="PE39" s="16"/>
      <c r="PF39" s="16"/>
      <c r="PG39" s="16"/>
      <c r="PH39" s="16"/>
      <c r="PI39" s="16"/>
      <c r="PJ39" s="16"/>
      <c r="PK39" s="16"/>
      <c r="PL39" s="16"/>
      <c r="PM39" s="16"/>
      <c r="PN39" s="16"/>
      <c r="PO39" s="16"/>
      <c r="PP39" s="16"/>
      <c r="PQ39" s="16"/>
      <c r="PR39" s="16"/>
      <c r="PS39" s="16"/>
      <c r="PT39" s="16"/>
      <c r="PU39" s="16"/>
      <c r="PV39" s="16"/>
      <c r="PW39" s="16"/>
      <c r="PX39" s="16"/>
      <c r="PY39" s="16"/>
      <c r="PZ39" s="16"/>
      <c r="QA39" s="16"/>
      <c r="QB39" s="16"/>
      <c r="QC39" s="16"/>
      <c r="QD39" s="16"/>
      <c r="QE39" s="16"/>
      <c r="QF39" s="16"/>
      <c r="QG39" s="16"/>
      <c r="QH39" s="16"/>
      <c r="QI39" s="16"/>
      <c r="QJ39" s="16"/>
      <c r="QK39" s="16"/>
      <c r="QL39" s="16"/>
      <c r="QM39" s="16"/>
      <c r="QN39" s="16"/>
      <c r="QO39" s="16"/>
      <c r="QP39" s="16"/>
      <c r="QQ39" s="16"/>
      <c r="QR39" s="16"/>
      <c r="QS39" s="16"/>
      <c r="QT39" s="16"/>
      <c r="QU39" s="16"/>
      <c r="QV39" s="16"/>
      <c r="QW39" s="16"/>
      <c r="QX39" s="16"/>
      <c r="QY39" s="16"/>
      <c r="QZ39" s="16"/>
      <c r="RA39" s="16"/>
      <c r="RB39" s="16"/>
      <c r="RC39" s="16"/>
      <c r="RD39" s="16"/>
      <c r="RE39" s="16"/>
      <c r="RF39" s="16"/>
      <c r="RG39" s="16"/>
      <c r="RH39" s="16"/>
      <c r="RI39" s="16"/>
      <c r="RJ39" s="16"/>
      <c r="RK39" s="16"/>
      <c r="RL39" s="16"/>
      <c r="RM39" s="16"/>
      <c r="RN39" s="16"/>
      <c r="RO39" s="16"/>
      <c r="RP39" s="16"/>
      <c r="RQ39" s="16"/>
      <c r="RR39" s="16"/>
      <c r="RS39" s="16"/>
      <c r="RT39" s="16"/>
      <c r="RU39" s="16"/>
      <c r="RV39" s="16"/>
      <c r="RW39" s="16"/>
      <c r="RX39" s="16"/>
      <c r="RY39" s="16"/>
      <c r="RZ39" s="16"/>
      <c r="SA39" s="16"/>
      <c r="SB39" s="16"/>
      <c r="SC39" s="16"/>
      <c r="SD39" s="16"/>
      <c r="SE39" s="16"/>
      <c r="SF39" s="16"/>
      <c r="SG39" s="16"/>
      <c r="SH39" s="16"/>
      <c r="SI39" s="16"/>
      <c r="SJ39" s="16"/>
      <c r="SK39" s="16"/>
      <c r="SL39" s="16"/>
      <c r="SM39" s="16"/>
      <c r="SN39" s="16"/>
      <c r="SO39" s="16"/>
      <c r="SP39" s="16"/>
      <c r="SQ39" s="16"/>
      <c r="SR39" s="16"/>
      <c r="SS39" s="16"/>
      <c r="ST39" s="16"/>
      <c r="SU39" s="16"/>
      <c r="SV39" s="16"/>
      <c r="SW39" s="16"/>
      <c r="SX39" s="16"/>
      <c r="SY39" s="16"/>
      <c r="SZ39" s="16"/>
      <c r="TA39" s="16"/>
      <c r="TB39" s="16"/>
      <c r="TC39" s="16"/>
      <c r="TD39" s="16"/>
      <c r="TE39" s="16"/>
      <c r="TF39" s="16"/>
      <c r="TG39" s="16"/>
      <c r="TH39" s="16"/>
      <c r="TI39" s="16"/>
      <c r="TJ39" s="16"/>
      <c r="TK39" s="16"/>
      <c r="TL39" s="16"/>
      <c r="TM39" s="16"/>
      <c r="TN39" s="16"/>
      <c r="TO39" s="16"/>
      <c r="TP39" s="16"/>
      <c r="TQ39" s="16"/>
      <c r="TR39" s="16"/>
      <c r="TS39" s="16"/>
      <c r="TT39" s="16"/>
      <c r="TU39" s="16"/>
      <c r="TV39" s="16"/>
      <c r="TW39" s="16"/>
      <c r="TX39" s="16"/>
      <c r="TY39" s="16"/>
      <c r="TZ39" s="16"/>
      <c r="UA39" s="16"/>
      <c r="UB39" s="16"/>
      <c r="UC39" s="16"/>
      <c r="UD39" s="16"/>
      <c r="UE39" s="16"/>
      <c r="UF39" s="16"/>
      <c r="UG39" s="16"/>
      <c r="UH39" s="16"/>
      <c r="UI39" s="16"/>
      <c r="UJ39" s="16"/>
      <c r="UK39" s="16"/>
      <c r="UL39" s="16"/>
      <c r="UM39" s="16"/>
      <c r="UN39" s="16"/>
      <c r="UO39" s="16"/>
      <c r="UP39" s="16"/>
      <c r="UQ39" s="16"/>
      <c r="UR39" s="16"/>
      <c r="US39" s="16"/>
      <c r="UT39" s="16"/>
      <c r="UU39" s="16"/>
      <c r="UV39" s="16"/>
      <c r="UW39" s="16"/>
      <c r="UX39" s="16"/>
      <c r="UY39" s="16"/>
      <c r="UZ39" s="16"/>
      <c r="VA39" s="16"/>
      <c r="VB39" s="16"/>
      <c r="VC39" s="16"/>
      <c r="VD39" s="16"/>
      <c r="VE39" s="16"/>
      <c r="VF39" s="16"/>
      <c r="VG39" s="16"/>
      <c r="VH39" s="16"/>
      <c r="VI39" s="16"/>
      <c r="VJ39" s="16"/>
      <c r="VK39" s="16"/>
      <c r="VL39" s="16"/>
      <c r="VM39" s="16"/>
      <c r="VN39" s="16"/>
      <c r="VO39" s="16"/>
      <c r="VP39" s="16"/>
      <c r="VQ39" s="16"/>
      <c r="VR39" s="16"/>
      <c r="VS39" s="16"/>
      <c r="VT39" s="16"/>
      <c r="VU39" s="16"/>
      <c r="VV39" s="16"/>
      <c r="VW39" s="16"/>
      <c r="VX39" s="16"/>
      <c r="VY39" s="16"/>
      <c r="VZ39" s="16"/>
      <c r="WA39" s="16"/>
      <c r="WB39" s="16"/>
      <c r="WC39" s="16"/>
      <c r="WD39" s="16"/>
      <c r="WE39" s="16"/>
      <c r="WF39" s="16"/>
      <c r="WG39" s="16"/>
      <c r="WH39" s="16"/>
      <c r="WI39" s="16"/>
      <c r="WJ39" s="16"/>
      <c r="WK39" s="16"/>
      <c r="WL39" s="16"/>
      <c r="WM39" s="16"/>
      <c r="WN39" s="16"/>
      <c r="WO39" s="16"/>
      <c r="WP39" s="16"/>
      <c r="WQ39" s="16"/>
      <c r="WR39" s="16"/>
      <c r="WS39" s="16"/>
      <c r="WT39" s="16"/>
      <c r="WU39" s="16"/>
      <c r="WV39" s="16"/>
      <c r="WW39" s="16"/>
      <c r="WX39" s="16"/>
      <c r="WY39" s="16"/>
      <c r="WZ39" s="16"/>
      <c r="XA39" s="16"/>
      <c r="XB39" s="16"/>
      <c r="XC39" s="16"/>
      <c r="XD39" s="16"/>
      <c r="XE39" s="16"/>
      <c r="XF39" s="16"/>
      <c r="XG39" s="16"/>
      <c r="XH39" s="16"/>
      <c r="XI39" s="16"/>
      <c r="XJ39" s="16"/>
      <c r="XK39" s="16"/>
      <c r="XL39" s="16"/>
      <c r="XM39" s="16"/>
      <c r="XN39" s="16"/>
      <c r="XO39" s="16"/>
      <c r="XP39" s="16"/>
      <c r="XQ39" s="16"/>
      <c r="XR39" s="16"/>
      <c r="XS39" s="16"/>
      <c r="XT39" s="16"/>
      <c r="XU39" s="16"/>
      <c r="XV39" s="16"/>
      <c r="XW39" s="16"/>
      <c r="XX39" s="16"/>
      <c r="XY39" s="16"/>
      <c r="XZ39" s="16"/>
      <c r="YA39" s="16"/>
      <c r="YB39" s="16"/>
      <c r="YC39" s="16"/>
      <c r="YD39" s="16"/>
      <c r="YE39" s="16"/>
      <c r="YF39" s="16"/>
      <c r="YG39" s="16"/>
      <c r="YH39" s="16"/>
      <c r="YI39" s="16"/>
      <c r="YJ39" s="16"/>
      <c r="YK39" s="16"/>
      <c r="YL39" s="16"/>
      <c r="YM39" s="16"/>
      <c r="YN39" s="16"/>
      <c r="YO39" s="16"/>
      <c r="YP39" s="16"/>
      <c r="YQ39" s="16"/>
      <c r="YR39" s="16"/>
      <c r="YS39" s="16"/>
      <c r="YT39" s="16"/>
      <c r="YU39" s="16"/>
      <c r="YV39" s="16"/>
      <c r="YW39" s="16"/>
      <c r="YX39" s="16"/>
      <c r="YY39" s="16"/>
      <c r="YZ39" s="16"/>
      <c r="ZA39" s="16"/>
      <c r="ZB39" s="16"/>
      <c r="ZC39" s="16"/>
      <c r="ZD39" s="16"/>
      <c r="ZE39" s="16"/>
      <c r="ZF39" s="16"/>
      <c r="ZG39" s="16"/>
      <c r="ZH39" s="16"/>
      <c r="ZI39" s="16"/>
      <c r="ZJ39" s="16"/>
      <c r="ZK39" s="16"/>
      <c r="ZL39" s="16"/>
      <c r="ZM39" s="16"/>
      <c r="ZN39" s="16"/>
      <c r="ZO39" s="16"/>
      <c r="ZP39" s="16"/>
      <c r="ZQ39" s="16"/>
      <c r="ZR39" s="16"/>
      <c r="ZS39" s="16"/>
      <c r="ZT39" s="16"/>
      <c r="ZU39" s="16"/>
      <c r="ZV39" s="16"/>
      <c r="ZW39" s="16"/>
      <c r="ZX39" s="16"/>
      <c r="ZY39" s="16"/>
      <c r="ZZ39" s="16"/>
      <c r="AAA39" s="16"/>
      <c r="AAB39" s="16"/>
      <c r="AAC39" s="16"/>
      <c r="AAD39" s="16"/>
      <c r="AAE39" s="16"/>
      <c r="AAF39" s="16"/>
      <c r="AAG39" s="16"/>
      <c r="AAH39" s="16"/>
      <c r="AAI39" s="16"/>
      <c r="AAJ39" s="16"/>
      <c r="AAK39" s="16"/>
      <c r="AAL39" s="16"/>
      <c r="AAM39" s="16"/>
      <c r="AAN39" s="16"/>
      <c r="AAO39" s="16"/>
      <c r="AAP39" s="16"/>
      <c r="AAQ39" s="16"/>
      <c r="AAR39" s="16"/>
      <c r="AAS39" s="16"/>
      <c r="AAT39" s="16"/>
      <c r="AAU39" s="16"/>
      <c r="AAV39" s="16"/>
      <c r="AAW39" s="16"/>
      <c r="AAX39" s="16"/>
      <c r="AAY39" s="16"/>
      <c r="AAZ39" s="16"/>
      <c r="ABA39" s="16"/>
      <c r="ABB39" s="16"/>
      <c r="ABC39" s="16"/>
      <c r="ABD39" s="16"/>
      <c r="ABE39" s="16"/>
      <c r="ABF39" s="16"/>
      <c r="ABG39" s="16"/>
      <c r="ABH39" s="16"/>
      <c r="ABI39" s="16"/>
      <c r="ABJ39" s="16"/>
      <c r="ABK39" s="16"/>
      <c r="ABL39" s="16"/>
      <c r="ABM39" s="16"/>
      <c r="ABN39" s="16"/>
      <c r="ABO39" s="16"/>
      <c r="ABP39" s="16"/>
      <c r="ABQ39" s="16"/>
      <c r="ABR39" s="16"/>
      <c r="ABS39" s="16"/>
      <c r="ABT39" s="16"/>
      <c r="ABU39" s="16"/>
      <c r="ABV39" s="16"/>
      <c r="ABW39" s="16"/>
      <c r="ABX39" s="16"/>
      <c r="ABY39" s="16"/>
      <c r="ABZ39" s="16"/>
      <c r="ACA39" s="16"/>
      <c r="ACB39" s="16"/>
      <c r="ACC39" s="16"/>
      <c r="ACD39" s="16"/>
      <c r="ACE39" s="16"/>
      <c r="ACF39" s="16"/>
      <c r="ACG39" s="16"/>
      <c r="ACH39" s="16"/>
      <c r="ACI39" s="16"/>
      <c r="ACJ39" s="16"/>
      <c r="ACK39" s="16"/>
      <c r="ACL39" s="16"/>
      <c r="ACM39" s="16"/>
      <c r="ACN39" s="16"/>
      <c r="ACO39" s="16"/>
      <c r="ACP39" s="16"/>
      <c r="ACQ39" s="16"/>
      <c r="ACR39" s="16"/>
      <c r="ACS39" s="16"/>
      <c r="ACT39" s="16"/>
      <c r="ACU39" s="16"/>
      <c r="ACV39" s="16"/>
      <c r="ACW39" s="16"/>
      <c r="ACX39" s="16"/>
      <c r="ACY39" s="16"/>
      <c r="ACZ39" s="16"/>
      <c r="ADA39" s="16"/>
      <c r="ADB39" s="16"/>
      <c r="ADC39" s="16"/>
      <c r="ADD39" s="16"/>
      <c r="ADE39" s="16"/>
      <c r="ADF39" s="16"/>
      <c r="ADG39" s="16"/>
      <c r="ADH39" s="16"/>
      <c r="ADI39" s="16"/>
      <c r="ADJ39" s="16"/>
      <c r="ADK39" s="16"/>
      <c r="ADL39" s="16"/>
      <c r="ADM39" s="16"/>
      <c r="ADN39" s="16"/>
      <c r="ADO39" s="16"/>
      <c r="ADP39" s="16"/>
      <c r="ADQ39" s="16"/>
      <c r="ADR39" s="16"/>
      <c r="ADS39" s="16"/>
      <c r="ADT39" s="16"/>
      <c r="ADU39" s="16"/>
      <c r="ADV39" s="16"/>
      <c r="ADW39" s="16"/>
      <c r="ADX39" s="16"/>
      <c r="ADY39" s="16"/>
      <c r="ADZ39" s="16"/>
      <c r="AEA39" s="16"/>
      <c r="AEB39" s="16"/>
      <c r="AEC39" s="16"/>
      <c r="AED39" s="16"/>
      <c r="AEE39" s="16"/>
      <c r="AEF39" s="16"/>
      <c r="AEG39" s="16"/>
      <c r="AEH39" s="16"/>
      <c r="AEI39" s="16"/>
      <c r="AEJ39" s="16"/>
      <c r="AEK39" s="16"/>
      <c r="AEL39" s="16"/>
      <c r="AEM39" s="16"/>
      <c r="AEN39" s="16"/>
      <c r="AEO39" s="16"/>
      <c r="AEP39" s="16"/>
      <c r="AEQ39" s="16"/>
      <c r="AER39" s="16"/>
      <c r="AES39" s="16"/>
      <c r="AET39" s="16"/>
      <c r="AEU39" s="16"/>
      <c r="AEV39" s="16"/>
      <c r="AEW39" s="16"/>
      <c r="AEX39" s="16"/>
      <c r="AEY39" s="16"/>
      <c r="AEZ39" s="16"/>
      <c r="AFA39" s="16"/>
      <c r="AFB39" s="16"/>
      <c r="AFC39" s="16"/>
      <c r="AFD39" s="16"/>
      <c r="AFE39" s="16"/>
      <c r="AFF39" s="16"/>
      <c r="AFG39" s="16"/>
      <c r="AFH39" s="16"/>
      <c r="AFI39" s="16"/>
      <c r="AFJ39" s="16"/>
      <c r="AFK39" s="16"/>
      <c r="AFL39" s="16"/>
      <c r="AFM39" s="16"/>
      <c r="AFN39" s="16"/>
      <c r="AFO39" s="16"/>
      <c r="AFP39" s="16"/>
      <c r="AFQ39" s="16"/>
      <c r="AFR39" s="16"/>
      <c r="AFS39" s="16"/>
      <c r="AFT39" s="16"/>
      <c r="AFU39" s="16"/>
      <c r="AFV39" s="16"/>
      <c r="AFW39" s="16"/>
      <c r="AFX39" s="16"/>
      <c r="AFY39" s="16"/>
      <c r="AFZ39" s="16"/>
      <c r="AGA39" s="16"/>
      <c r="AGB39" s="16"/>
      <c r="AGC39" s="16"/>
      <c r="AGD39" s="16"/>
      <c r="AGE39" s="16"/>
      <c r="AGF39" s="16"/>
      <c r="AGG39" s="16"/>
      <c r="AGH39" s="16"/>
      <c r="AGI39" s="16"/>
      <c r="AGJ39" s="16"/>
      <c r="AGK39" s="16"/>
      <c r="AGL39" s="16"/>
      <c r="AGM39" s="16"/>
      <c r="AGN39" s="16"/>
      <c r="AGO39" s="16"/>
      <c r="AGP39" s="16"/>
      <c r="AGQ39" s="16"/>
      <c r="AGR39" s="16"/>
      <c r="AGS39" s="16"/>
      <c r="AGT39" s="16"/>
      <c r="AGU39" s="16"/>
      <c r="AGV39" s="16"/>
      <c r="AGW39" s="16"/>
      <c r="AGX39" s="16"/>
      <c r="AGY39" s="16"/>
      <c r="AGZ39" s="16"/>
      <c r="AHA39" s="16"/>
      <c r="AHB39" s="16"/>
      <c r="AHC39" s="16"/>
      <c r="AHD39" s="16"/>
      <c r="AHE39" s="16"/>
      <c r="AHF39" s="16"/>
      <c r="AHG39" s="16"/>
      <c r="AHH39" s="16"/>
      <c r="AHI39" s="16"/>
      <c r="AHJ39" s="16"/>
      <c r="AHK39" s="16"/>
      <c r="AHL39" s="16"/>
      <c r="AHM39" s="16"/>
      <c r="AHN39" s="16"/>
      <c r="AHO39" s="16"/>
      <c r="AHP39" s="16"/>
      <c r="AHQ39" s="16"/>
      <c r="AHR39" s="16"/>
      <c r="AHS39" s="16"/>
      <c r="AHT39" s="16"/>
      <c r="AHU39" s="16"/>
      <c r="AHV39" s="16"/>
      <c r="AHW39" s="16"/>
      <c r="AHX39" s="16"/>
      <c r="AHY39" s="16"/>
      <c r="AHZ39" s="16"/>
      <c r="AIA39" s="16"/>
      <c r="AIB39" s="16"/>
      <c r="AIC39" s="16"/>
      <c r="AID39" s="16"/>
      <c r="AIE39" s="16"/>
      <c r="AIF39" s="16"/>
      <c r="AIG39" s="16"/>
      <c r="AIH39" s="16"/>
      <c r="AII39" s="16"/>
      <c r="AIJ39" s="16"/>
      <c r="AIK39" s="16"/>
      <c r="AIL39" s="16"/>
      <c r="AIM39" s="16"/>
      <c r="AIN39" s="16"/>
      <c r="AIO39" s="16"/>
      <c r="AIP39" s="16"/>
      <c r="AIQ39" s="16"/>
      <c r="AIR39" s="16"/>
      <c r="AIS39" s="16"/>
      <c r="AIT39" s="16"/>
      <c r="AIU39" s="16"/>
      <c r="AIV39" s="16"/>
      <c r="AIW39" s="16"/>
      <c r="AIX39" s="16"/>
      <c r="AIY39" s="16"/>
      <c r="AIZ39" s="16"/>
      <c r="AJA39" s="16"/>
      <c r="AJB39" s="16"/>
      <c r="AJC39" s="16"/>
      <c r="AJD39" s="16"/>
      <c r="AJE39" s="16"/>
      <c r="AJF39" s="16"/>
      <c r="AJG39" s="16"/>
      <c r="AJH39" s="16"/>
      <c r="AJI39" s="16"/>
      <c r="AJJ39" s="16"/>
      <c r="AJK39" s="16"/>
      <c r="AJL39" s="16"/>
      <c r="AJM39" s="16"/>
      <c r="AJN39" s="16"/>
      <c r="AJO39" s="16"/>
      <c r="AJP39" s="16"/>
      <c r="AJQ39" s="16"/>
      <c r="AJR39" s="16"/>
      <c r="AJS39" s="16"/>
      <c r="AJT39" s="16"/>
      <c r="AJU39" s="16"/>
      <c r="AJV39" s="16"/>
      <c r="AJW39" s="16"/>
      <c r="AJX39" s="16"/>
      <c r="AJY39" s="16"/>
      <c r="AJZ39" s="16"/>
      <c r="AKA39" s="16"/>
      <c r="AKB39" s="16"/>
      <c r="AKC39" s="16"/>
      <c r="AKD39" s="16"/>
      <c r="AKE39" s="16"/>
      <c r="AKF39" s="16"/>
      <c r="AKG39" s="16"/>
      <c r="AKH39" s="16"/>
      <c r="AKI39" s="16"/>
      <c r="AKJ39" s="16"/>
      <c r="AKK39" s="16"/>
      <c r="AKL39" s="16"/>
      <c r="AKM39" s="16"/>
      <c r="AKN39" s="16"/>
      <c r="AKO39" s="16"/>
      <c r="AKP39" s="16"/>
      <c r="AKQ39" s="16"/>
      <c r="AKR39" s="16"/>
      <c r="AKS39" s="16"/>
      <c r="AKT39" s="16"/>
      <c r="AKU39" s="16"/>
      <c r="AKV39" s="16"/>
      <c r="AKW39" s="16"/>
      <c r="AKX39" s="16"/>
      <c r="AKY39" s="16"/>
      <c r="AKZ39" s="16"/>
      <c r="ALA39" s="16"/>
      <c r="ALB39" s="16"/>
      <c r="ALC39" s="16"/>
      <c r="ALD39" s="16"/>
      <c r="ALE39" s="16"/>
      <c r="ALF39" s="16"/>
      <c r="ALG39" s="16"/>
      <c r="ALH39" s="16"/>
      <c r="ALI39" s="16"/>
      <c r="ALJ39" s="16"/>
      <c r="ALK39" s="16"/>
      <c r="ALL39" s="16"/>
      <c r="ALM39" s="16"/>
      <c r="ALN39" s="16"/>
      <c r="ALO39" s="16"/>
      <c r="ALP39" s="16"/>
      <c r="ALQ39" s="16"/>
      <c r="ALR39" s="16"/>
      <c r="ALS39" s="16"/>
      <c r="ALT39" s="16"/>
      <c r="ALU39" s="16"/>
      <c r="ALV39" s="16"/>
      <c r="ALW39" s="16"/>
      <c r="ALX39" s="16"/>
      <c r="ALY39" s="16"/>
      <c r="ALZ39" s="16"/>
      <c r="AMA39" s="16"/>
      <c r="AMB39" s="16"/>
      <c r="AMC39" s="16"/>
      <c r="AMD39" s="16"/>
      <c r="AME39" s="16"/>
      <c r="AMF39" s="16"/>
      <c r="AMG39" s="16"/>
    </row>
    <row r="40" spans="1:1021" ht="15" customHeight="1" x14ac:dyDescent="0.25">
      <c r="A40" s="107">
        <v>4</v>
      </c>
      <c r="B40" s="105" t="s">
        <v>95</v>
      </c>
      <c r="C40" s="107">
        <v>2015</v>
      </c>
      <c r="D40" s="108">
        <v>2865</v>
      </c>
      <c r="E40" s="56"/>
      <c r="F40" s="1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6"/>
      <c r="BM40" s="56"/>
      <c r="BN40" s="56"/>
      <c r="BO40" s="56"/>
      <c r="BP40" s="56"/>
      <c r="BQ40" s="56"/>
      <c r="BR40" s="56"/>
      <c r="BS40" s="56"/>
      <c r="BT40" s="56"/>
      <c r="BU40" s="56"/>
      <c r="BV40" s="56"/>
      <c r="BW40" s="56"/>
      <c r="BX40" s="56"/>
      <c r="BY40" s="56"/>
      <c r="BZ40" s="56"/>
      <c r="CA40" s="56"/>
      <c r="CB40" s="56"/>
      <c r="CC40" s="56"/>
      <c r="CD40" s="56"/>
      <c r="CE40" s="56"/>
      <c r="CF40" s="56"/>
      <c r="CG40" s="56"/>
      <c r="CH40" s="56"/>
      <c r="CI40" s="56"/>
      <c r="CJ40" s="56"/>
      <c r="CK40" s="56"/>
      <c r="CL40" s="56"/>
      <c r="CM40" s="56"/>
      <c r="CN40" s="56"/>
      <c r="CO40" s="56"/>
      <c r="CP40" s="56"/>
      <c r="CQ40" s="56"/>
      <c r="CR40" s="56"/>
      <c r="CS40" s="56"/>
      <c r="CT40" s="56"/>
      <c r="CU40" s="56"/>
      <c r="CV40" s="56"/>
      <c r="CW40" s="56"/>
      <c r="CX40" s="56"/>
      <c r="CY40" s="56"/>
      <c r="CZ40" s="56"/>
      <c r="DA40" s="56"/>
      <c r="DB40" s="56"/>
      <c r="DC40" s="56"/>
      <c r="DD40" s="56"/>
      <c r="DE40" s="56"/>
      <c r="DF40" s="56"/>
      <c r="DG40" s="56"/>
      <c r="DH40" s="56"/>
      <c r="DI40" s="56"/>
      <c r="DJ40" s="56"/>
      <c r="DK40" s="56"/>
      <c r="DL40" s="56"/>
      <c r="DM40" s="56"/>
      <c r="DN40" s="56"/>
      <c r="DO40" s="56"/>
      <c r="DP40" s="56"/>
      <c r="DQ40" s="56"/>
      <c r="DR40" s="56"/>
      <c r="DS40" s="56"/>
      <c r="DT40" s="56"/>
      <c r="DU40" s="56"/>
      <c r="DV40" s="56"/>
      <c r="DW40" s="56"/>
      <c r="DX40" s="56"/>
      <c r="DY40" s="56"/>
      <c r="DZ40" s="56"/>
      <c r="EA40" s="56"/>
      <c r="EB40" s="56"/>
      <c r="EC40" s="56"/>
      <c r="ED40" s="56"/>
      <c r="EE40" s="56"/>
      <c r="EF40" s="56"/>
      <c r="EG40" s="56"/>
      <c r="EH40" s="56"/>
      <c r="EI40" s="56"/>
      <c r="EJ40" s="56"/>
      <c r="EK40" s="56"/>
      <c r="EL40" s="56"/>
      <c r="EM40" s="56"/>
      <c r="EN40" s="56"/>
      <c r="EO40" s="56"/>
      <c r="EP40" s="56"/>
      <c r="EQ40" s="56"/>
      <c r="ER40" s="56"/>
      <c r="ES40" s="56"/>
      <c r="ET40" s="56"/>
      <c r="EU40" s="56"/>
      <c r="EV40" s="56"/>
      <c r="EW40" s="56"/>
      <c r="EX40" s="56"/>
      <c r="EY40" s="56"/>
      <c r="EZ40" s="56"/>
      <c r="FA40" s="56"/>
      <c r="FB40" s="56"/>
      <c r="FC40" s="56"/>
      <c r="FD40" s="56"/>
      <c r="FE40" s="56"/>
      <c r="FF40" s="56"/>
      <c r="FG40" s="56"/>
      <c r="FH40" s="56"/>
      <c r="FI40" s="56"/>
      <c r="FJ40" s="56"/>
      <c r="FK40" s="56"/>
      <c r="FL40" s="56"/>
      <c r="FM40" s="56"/>
      <c r="FN40" s="56"/>
      <c r="FO40" s="56"/>
      <c r="FP40" s="56"/>
      <c r="FQ40" s="56"/>
      <c r="FR40" s="56"/>
      <c r="FS40" s="56"/>
      <c r="FT40" s="56"/>
      <c r="FU40" s="56"/>
      <c r="FV40" s="56"/>
      <c r="FW40" s="56"/>
      <c r="FX40" s="56"/>
      <c r="FY40" s="56"/>
      <c r="FZ40" s="56"/>
      <c r="GA40" s="56"/>
      <c r="GB40" s="56"/>
      <c r="GC40" s="56"/>
      <c r="GD40" s="56"/>
      <c r="GE40" s="56"/>
      <c r="GF40" s="56"/>
      <c r="GG40" s="56"/>
      <c r="GH40" s="56"/>
      <c r="GI40" s="56"/>
      <c r="GJ40" s="56"/>
      <c r="GK40" s="56"/>
      <c r="GL40" s="56"/>
      <c r="GM40" s="56"/>
      <c r="GN40" s="56"/>
      <c r="GO40" s="56"/>
      <c r="GP40" s="56"/>
      <c r="GQ40" s="56"/>
      <c r="GR40" s="56"/>
      <c r="GS40" s="56"/>
      <c r="GT40" s="56"/>
      <c r="GU40" s="56"/>
      <c r="GV40" s="56"/>
      <c r="GW40" s="56"/>
      <c r="GX40" s="56"/>
      <c r="GY40" s="56"/>
      <c r="GZ40" s="56"/>
      <c r="HA40" s="56"/>
      <c r="HB40" s="56"/>
      <c r="HC40" s="56"/>
      <c r="HD40" s="56"/>
      <c r="HE40" s="56"/>
      <c r="HF40" s="56"/>
      <c r="HG40" s="56"/>
      <c r="HH40" s="56"/>
      <c r="HI40" s="56"/>
      <c r="HJ40" s="56"/>
      <c r="HK40" s="56"/>
      <c r="HL40" s="56"/>
      <c r="HM40" s="56"/>
      <c r="HN40" s="56"/>
      <c r="HO40" s="56"/>
      <c r="HP40" s="56"/>
      <c r="HQ40" s="56"/>
      <c r="HR40" s="56"/>
      <c r="HS40" s="56"/>
      <c r="HT40" s="56"/>
      <c r="HU40" s="56"/>
      <c r="HV40" s="56"/>
      <c r="HW40" s="56"/>
      <c r="HX40" s="56"/>
      <c r="HY40" s="56"/>
      <c r="HZ40" s="56"/>
      <c r="IA40" s="56"/>
      <c r="IB40" s="56"/>
      <c r="IC40" s="56"/>
      <c r="ID40" s="56"/>
      <c r="IE40" s="56"/>
      <c r="IF40" s="56"/>
      <c r="IG40" s="56"/>
      <c r="IH40" s="56"/>
      <c r="II40" s="56"/>
      <c r="IJ40" s="56"/>
      <c r="IK40" s="56"/>
      <c r="IL40" s="56"/>
      <c r="IM40" s="56"/>
      <c r="IN40" s="56"/>
      <c r="IO40" s="56"/>
      <c r="IP40" s="56"/>
      <c r="IQ40" s="56"/>
      <c r="IR40" s="56"/>
      <c r="IS40" s="56"/>
      <c r="IT40" s="16"/>
      <c r="IU40" s="16"/>
      <c r="IV40" s="16"/>
      <c r="IW40" s="16"/>
      <c r="IX40" s="16"/>
      <c r="IY40" s="16"/>
      <c r="IZ40" s="16"/>
      <c r="JA40" s="16"/>
      <c r="JB40" s="16"/>
      <c r="JC40" s="16"/>
      <c r="JD40" s="16"/>
      <c r="JE40" s="16"/>
      <c r="JF40" s="16"/>
      <c r="JG40" s="16"/>
      <c r="JH40" s="16"/>
      <c r="JI40" s="16"/>
      <c r="JJ40" s="16"/>
      <c r="JK40" s="16"/>
      <c r="JL40" s="16"/>
      <c r="JM40" s="16"/>
      <c r="JN40" s="16"/>
      <c r="JO40" s="16"/>
      <c r="JP40" s="16"/>
      <c r="JQ40" s="16"/>
      <c r="JR40" s="16"/>
      <c r="JS40" s="16"/>
      <c r="JT40" s="16"/>
      <c r="JU40" s="16"/>
      <c r="JV40" s="16"/>
      <c r="JW40" s="16"/>
      <c r="JX40" s="16"/>
      <c r="JY40" s="16"/>
      <c r="JZ40" s="16"/>
      <c r="KA40" s="16"/>
      <c r="KB40" s="16"/>
      <c r="KC40" s="16"/>
      <c r="KD40" s="16"/>
      <c r="KE40" s="16"/>
      <c r="KF40" s="16"/>
      <c r="KG40" s="16"/>
      <c r="KH40" s="16"/>
      <c r="KI40" s="16"/>
      <c r="KJ40" s="16"/>
      <c r="KK40" s="16"/>
      <c r="KL40" s="16"/>
      <c r="KM40" s="16"/>
      <c r="KN40" s="16"/>
      <c r="KO40" s="16"/>
      <c r="KP40" s="16"/>
      <c r="KQ40" s="16"/>
      <c r="KR40" s="16"/>
      <c r="KS40" s="16"/>
      <c r="KT40" s="16"/>
      <c r="KU40" s="16"/>
      <c r="KV40" s="16"/>
      <c r="KW40" s="16"/>
      <c r="KX40" s="16"/>
      <c r="KY40" s="16"/>
      <c r="KZ40" s="16"/>
      <c r="LA40" s="16"/>
      <c r="LB40" s="16"/>
      <c r="LC40" s="16"/>
      <c r="LD40" s="16"/>
      <c r="LE40" s="16"/>
      <c r="LF40" s="16"/>
      <c r="LG40" s="16"/>
      <c r="LH40" s="16"/>
      <c r="LI40" s="16"/>
      <c r="LJ40" s="16"/>
      <c r="LK40" s="16"/>
      <c r="LL40" s="16"/>
      <c r="LM40" s="16"/>
      <c r="LN40" s="16"/>
      <c r="LO40" s="16"/>
      <c r="LP40" s="16"/>
      <c r="LQ40" s="16"/>
      <c r="LR40" s="16"/>
      <c r="LS40" s="16"/>
      <c r="LT40" s="16"/>
      <c r="LU40" s="16"/>
      <c r="LV40" s="16"/>
      <c r="LW40" s="16"/>
      <c r="LX40" s="16"/>
      <c r="LY40" s="16"/>
      <c r="LZ40" s="16"/>
      <c r="MA40" s="16"/>
      <c r="MB40" s="16"/>
      <c r="MC40" s="16"/>
      <c r="MD40" s="16"/>
      <c r="ME40" s="16"/>
      <c r="MF40" s="16"/>
      <c r="MG40" s="16"/>
      <c r="MH40" s="16"/>
      <c r="MI40" s="16"/>
      <c r="MJ40" s="16"/>
      <c r="MK40" s="16"/>
      <c r="ML40" s="16"/>
      <c r="MM40" s="16"/>
      <c r="MN40" s="16"/>
      <c r="MO40" s="16"/>
      <c r="MP40" s="16"/>
      <c r="MQ40" s="16"/>
      <c r="MR40" s="16"/>
      <c r="MS40" s="16"/>
      <c r="MT40" s="16"/>
      <c r="MU40" s="16"/>
      <c r="MV40" s="16"/>
      <c r="MW40" s="16"/>
      <c r="MX40" s="16"/>
      <c r="MY40" s="16"/>
      <c r="MZ40" s="16"/>
      <c r="NA40" s="16"/>
      <c r="NB40" s="16"/>
      <c r="NC40" s="16"/>
      <c r="ND40" s="16"/>
      <c r="NE40" s="16"/>
      <c r="NF40" s="16"/>
      <c r="NG40" s="16"/>
      <c r="NH40" s="16"/>
      <c r="NI40" s="16"/>
      <c r="NJ40" s="16"/>
      <c r="NK40" s="16"/>
      <c r="NL40" s="16"/>
      <c r="NM40" s="16"/>
      <c r="NN40" s="16"/>
      <c r="NO40" s="16"/>
      <c r="NP40" s="16"/>
      <c r="NQ40" s="16"/>
      <c r="NR40" s="16"/>
      <c r="NS40" s="16"/>
      <c r="NT40" s="16"/>
      <c r="NU40" s="16"/>
      <c r="NV40" s="16"/>
      <c r="NW40" s="16"/>
      <c r="NX40" s="16"/>
      <c r="NY40" s="16"/>
      <c r="NZ40" s="16"/>
      <c r="OA40" s="16"/>
      <c r="OB40" s="16"/>
      <c r="OC40" s="16"/>
      <c r="OD40" s="16"/>
      <c r="OE40" s="16"/>
      <c r="OF40" s="16"/>
      <c r="OG40" s="16"/>
      <c r="OH40" s="16"/>
      <c r="OI40" s="16"/>
      <c r="OJ40" s="16"/>
      <c r="OK40" s="16"/>
      <c r="OL40" s="16"/>
      <c r="OM40" s="16"/>
      <c r="ON40" s="16"/>
      <c r="OO40" s="16"/>
      <c r="OP40" s="16"/>
      <c r="OQ40" s="16"/>
      <c r="OR40" s="16"/>
      <c r="OS40" s="16"/>
      <c r="OT40" s="16"/>
      <c r="OU40" s="16"/>
      <c r="OV40" s="16"/>
      <c r="OW40" s="16"/>
      <c r="OX40" s="16"/>
      <c r="OY40" s="16"/>
      <c r="OZ40" s="16"/>
      <c r="PA40" s="16"/>
      <c r="PB40" s="16"/>
      <c r="PC40" s="16"/>
      <c r="PD40" s="16"/>
      <c r="PE40" s="16"/>
      <c r="PF40" s="16"/>
      <c r="PG40" s="16"/>
      <c r="PH40" s="16"/>
      <c r="PI40" s="16"/>
      <c r="PJ40" s="16"/>
      <c r="PK40" s="16"/>
      <c r="PL40" s="16"/>
      <c r="PM40" s="16"/>
      <c r="PN40" s="16"/>
      <c r="PO40" s="16"/>
      <c r="PP40" s="16"/>
      <c r="PQ40" s="16"/>
      <c r="PR40" s="16"/>
      <c r="PS40" s="16"/>
      <c r="PT40" s="16"/>
      <c r="PU40" s="16"/>
      <c r="PV40" s="16"/>
      <c r="PW40" s="16"/>
      <c r="PX40" s="16"/>
      <c r="PY40" s="16"/>
      <c r="PZ40" s="16"/>
      <c r="QA40" s="16"/>
      <c r="QB40" s="16"/>
      <c r="QC40" s="16"/>
      <c r="QD40" s="16"/>
      <c r="QE40" s="16"/>
      <c r="QF40" s="16"/>
      <c r="QG40" s="16"/>
      <c r="QH40" s="16"/>
      <c r="QI40" s="16"/>
      <c r="QJ40" s="16"/>
      <c r="QK40" s="16"/>
      <c r="QL40" s="16"/>
      <c r="QM40" s="16"/>
      <c r="QN40" s="16"/>
      <c r="QO40" s="16"/>
      <c r="QP40" s="16"/>
      <c r="QQ40" s="16"/>
      <c r="QR40" s="16"/>
      <c r="QS40" s="16"/>
      <c r="QT40" s="16"/>
      <c r="QU40" s="16"/>
      <c r="QV40" s="16"/>
      <c r="QW40" s="16"/>
      <c r="QX40" s="16"/>
      <c r="QY40" s="16"/>
      <c r="QZ40" s="16"/>
      <c r="RA40" s="16"/>
      <c r="RB40" s="16"/>
      <c r="RC40" s="16"/>
      <c r="RD40" s="16"/>
      <c r="RE40" s="16"/>
      <c r="RF40" s="16"/>
      <c r="RG40" s="16"/>
      <c r="RH40" s="16"/>
      <c r="RI40" s="16"/>
      <c r="RJ40" s="16"/>
      <c r="RK40" s="16"/>
      <c r="RL40" s="16"/>
      <c r="RM40" s="16"/>
      <c r="RN40" s="16"/>
      <c r="RO40" s="16"/>
      <c r="RP40" s="16"/>
      <c r="RQ40" s="16"/>
      <c r="RR40" s="16"/>
      <c r="RS40" s="16"/>
      <c r="RT40" s="16"/>
      <c r="RU40" s="16"/>
      <c r="RV40" s="16"/>
      <c r="RW40" s="16"/>
      <c r="RX40" s="16"/>
      <c r="RY40" s="16"/>
      <c r="RZ40" s="16"/>
      <c r="SA40" s="16"/>
      <c r="SB40" s="16"/>
      <c r="SC40" s="16"/>
      <c r="SD40" s="16"/>
      <c r="SE40" s="16"/>
      <c r="SF40" s="16"/>
      <c r="SG40" s="16"/>
      <c r="SH40" s="16"/>
      <c r="SI40" s="16"/>
      <c r="SJ40" s="16"/>
      <c r="SK40" s="16"/>
      <c r="SL40" s="16"/>
      <c r="SM40" s="16"/>
      <c r="SN40" s="16"/>
      <c r="SO40" s="16"/>
      <c r="SP40" s="16"/>
      <c r="SQ40" s="16"/>
      <c r="SR40" s="16"/>
      <c r="SS40" s="16"/>
      <c r="ST40" s="16"/>
      <c r="SU40" s="16"/>
      <c r="SV40" s="16"/>
      <c r="SW40" s="16"/>
      <c r="SX40" s="16"/>
      <c r="SY40" s="16"/>
      <c r="SZ40" s="16"/>
      <c r="TA40" s="16"/>
      <c r="TB40" s="16"/>
      <c r="TC40" s="16"/>
      <c r="TD40" s="16"/>
      <c r="TE40" s="16"/>
      <c r="TF40" s="16"/>
      <c r="TG40" s="16"/>
      <c r="TH40" s="16"/>
      <c r="TI40" s="16"/>
      <c r="TJ40" s="16"/>
      <c r="TK40" s="16"/>
      <c r="TL40" s="16"/>
      <c r="TM40" s="16"/>
      <c r="TN40" s="16"/>
      <c r="TO40" s="16"/>
      <c r="TP40" s="16"/>
      <c r="TQ40" s="16"/>
      <c r="TR40" s="16"/>
      <c r="TS40" s="16"/>
      <c r="TT40" s="16"/>
      <c r="TU40" s="16"/>
      <c r="TV40" s="16"/>
      <c r="TW40" s="16"/>
      <c r="TX40" s="16"/>
      <c r="TY40" s="16"/>
      <c r="TZ40" s="16"/>
      <c r="UA40" s="16"/>
      <c r="UB40" s="16"/>
      <c r="UC40" s="16"/>
      <c r="UD40" s="16"/>
      <c r="UE40" s="16"/>
      <c r="UF40" s="16"/>
      <c r="UG40" s="16"/>
      <c r="UH40" s="16"/>
      <c r="UI40" s="16"/>
      <c r="UJ40" s="16"/>
      <c r="UK40" s="16"/>
      <c r="UL40" s="16"/>
      <c r="UM40" s="16"/>
      <c r="UN40" s="16"/>
      <c r="UO40" s="16"/>
      <c r="UP40" s="16"/>
      <c r="UQ40" s="16"/>
      <c r="UR40" s="16"/>
      <c r="US40" s="16"/>
      <c r="UT40" s="16"/>
      <c r="UU40" s="16"/>
      <c r="UV40" s="16"/>
      <c r="UW40" s="16"/>
      <c r="UX40" s="16"/>
      <c r="UY40" s="16"/>
      <c r="UZ40" s="16"/>
      <c r="VA40" s="16"/>
      <c r="VB40" s="16"/>
      <c r="VC40" s="16"/>
      <c r="VD40" s="16"/>
      <c r="VE40" s="16"/>
      <c r="VF40" s="16"/>
      <c r="VG40" s="16"/>
      <c r="VH40" s="16"/>
      <c r="VI40" s="16"/>
      <c r="VJ40" s="16"/>
      <c r="VK40" s="16"/>
      <c r="VL40" s="16"/>
      <c r="VM40" s="16"/>
      <c r="VN40" s="16"/>
      <c r="VO40" s="16"/>
      <c r="VP40" s="16"/>
      <c r="VQ40" s="16"/>
      <c r="VR40" s="16"/>
      <c r="VS40" s="16"/>
      <c r="VT40" s="16"/>
      <c r="VU40" s="16"/>
      <c r="VV40" s="16"/>
      <c r="VW40" s="16"/>
      <c r="VX40" s="16"/>
      <c r="VY40" s="16"/>
      <c r="VZ40" s="16"/>
      <c r="WA40" s="16"/>
      <c r="WB40" s="16"/>
      <c r="WC40" s="16"/>
      <c r="WD40" s="16"/>
      <c r="WE40" s="16"/>
      <c r="WF40" s="16"/>
      <c r="WG40" s="16"/>
      <c r="WH40" s="16"/>
      <c r="WI40" s="16"/>
      <c r="WJ40" s="16"/>
      <c r="WK40" s="16"/>
      <c r="WL40" s="16"/>
      <c r="WM40" s="16"/>
      <c r="WN40" s="16"/>
      <c r="WO40" s="16"/>
      <c r="WP40" s="16"/>
      <c r="WQ40" s="16"/>
      <c r="WR40" s="16"/>
      <c r="WS40" s="16"/>
      <c r="WT40" s="16"/>
      <c r="WU40" s="16"/>
      <c r="WV40" s="16"/>
      <c r="WW40" s="16"/>
      <c r="WX40" s="16"/>
      <c r="WY40" s="16"/>
      <c r="WZ40" s="16"/>
      <c r="XA40" s="16"/>
      <c r="XB40" s="16"/>
      <c r="XC40" s="16"/>
      <c r="XD40" s="16"/>
      <c r="XE40" s="16"/>
      <c r="XF40" s="16"/>
      <c r="XG40" s="16"/>
      <c r="XH40" s="16"/>
      <c r="XI40" s="16"/>
      <c r="XJ40" s="16"/>
      <c r="XK40" s="16"/>
      <c r="XL40" s="16"/>
      <c r="XM40" s="16"/>
      <c r="XN40" s="16"/>
      <c r="XO40" s="16"/>
      <c r="XP40" s="16"/>
      <c r="XQ40" s="16"/>
      <c r="XR40" s="16"/>
      <c r="XS40" s="16"/>
      <c r="XT40" s="16"/>
      <c r="XU40" s="16"/>
      <c r="XV40" s="16"/>
      <c r="XW40" s="16"/>
      <c r="XX40" s="16"/>
      <c r="XY40" s="16"/>
      <c r="XZ40" s="16"/>
      <c r="YA40" s="16"/>
      <c r="YB40" s="16"/>
      <c r="YC40" s="16"/>
      <c r="YD40" s="16"/>
      <c r="YE40" s="16"/>
      <c r="YF40" s="16"/>
      <c r="YG40" s="16"/>
      <c r="YH40" s="16"/>
      <c r="YI40" s="16"/>
      <c r="YJ40" s="16"/>
      <c r="YK40" s="16"/>
      <c r="YL40" s="16"/>
      <c r="YM40" s="16"/>
      <c r="YN40" s="16"/>
      <c r="YO40" s="16"/>
      <c r="YP40" s="16"/>
      <c r="YQ40" s="16"/>
      <c r="YR40" s="16"/>
      <c r="YS40" s="16"/>
      <c r="YT40" s="16"/>
      <c r="YU40" s="16"/>
      <c r="YV40" s="16"/>
      <c r="YW40" s="16"/>
      <c r="YX40" s="16"/>
      <c r="YY40" s="16"/>
      <c r="YZ40" s="16"/>
      <c r="ZA40" s="16"/>
      <c r="ZB40" s="16"/>
      <c r="ZC40" s="16"/>
      <c r="ZD40" s="16"/>
      <c r="ZE40" s="16"/>
      <c r="ZF40" s="16"/>
      <c r="ZG40" s="16"/>
      <c r="ZH40" s="16"/>
      <c r="ZI40" s="16"/>
      <c r="ZJ40" s="16"/>
      <c r="ZK40" s="16"/>
      <c r="ZL40" s="16"/>
      <c r="ZM40" s="16"/>
      <c r="ZN40" s="16"/>
      <c r="ZO40" s="16"/>
      <c r="ZP40" s="16"/>
      <c r="ZQ40" s="16"/>
      <c r="ZR40" s="16"/>
      <c r="ZS40" s="16"/>
      <c r="ZT40" s="16"/>
      <c r="ZU40" s="16"/>
      <c r="ZV40" s="16"/>
      <c r="ZW40" s="16"/>
      <c r="ZX40" s="16"/>
      <c r="ZY40" s="16"/>
      <c r="ZZ40" s="16"/>
      <c r="AAA40" s="16"/>
      <c r="AAB40" s="16"/>
      <c r="AAC40" s="16"/>
      <c r="AAD40" s="16"/>
      <c r="AAE40" s="16"/>
      <c r="AAF40" s="16"/>
      <c r="AAG40" s="16"/>
      <c r="AAH40" s="16"/>
      <c r="AAI40" s="16"/>
      <c r="AAJ40" s="16"/>
      <c r="AAK40" s="16"/>
      <c r="AAL40" s="16"/>
      <c r="AAM40" s="16"/>
      <c r="AAN40" s="16"/>
      <c r="AAO40" s="16"/>
      <c r="AAP40" s="16"/>
      <c r="AAQ40" s="16"/>
      <c r="AAR40" s="16"/>
      <c r="AAS40" s="16"/>
      <c r="AAT40" s="16"/>
      <c r="AAU40" s="16"/>
      <c r="AAV40" s="16"/>
      <c r="AAW40" s="16"/>
      <c r="AAX40" s="16"/>
      <c r="AAY40" s="16"/>
      <c r="AAZ40" s="16"/>
      <c r="ABA40" s="16"/>
      <c r="ABB40" s="16"/>
      <c r="ABC40" s="16"/>
      <c r="ABD40" s="16"/>
      <c r="ABE40" s="16"/>
      <c r="ABF40" s="16"/>
      <c r="ABG40" s="16"/>
      <c r="ABH40" s="16"/>
      <c r="ABI40" s="16"/>
      <c r="ABJ40" s="16"/>
      <c r="ABK40" s="16"/>
      <c r="ABL40" s="16"/>
      <c r="ABM40" s="16"/>
      <c r="ABN40" s="16"/>
      <c r="ABO40" s="16"/>
      <c r="ABP40" s="16"/>
      <c r="ABQ40" s="16"/>
      <c r="ABR40" s="16"/>
      <c r="ABS40" s="16"/>
      <c r="ABT40" s="16"/>
      <c r="ABU40" s="16"/>
      <c r="ABV40" s="16"/>
      <c r="ABW40" s="16"/>
      <c r="ABX40" s="16"/>
      <c r="ABY40" s="16"/>
      <c r="ABZ40" s="16"/>
      <c r="ACA40" s="16"/>
      <c r="ACB40" s="16"/>
      <c r="ACC40" s="16"/>
      <c r="ACD40" s="16"/>
      <c r="ACE40" s="16"/>
      <c r="ACF40" s="16"/>
      <c r="ACG40" s="16"/>
      <c r="ACH40" s="16"/>
      <c r="ACI40" s="16"/>
      <c r="ACJ40" s="16"/>
      <c r="ACK40" s="16"/>
      <c r="ACL40" s="16"/>
      <c r="ACM40" s="16"/>
      <c r="ACN40" s="16"/>
      <c r="ACO40" s="16"/>
      <c r="ACP40" s="16"/>
      <c r="ACQ40" s="16"/>
      <c r="ACR40" s="16"/>
      <c r="ACS40" s="16"/>
      <c r="ACT40" s="16"/>
      <c r="ACU40" s="16"/>
      <c r="ACV40" s="16"/>
      <c r="ACW40" s="16"/>
      <c r="ACX40" s="16"/>
      <c r="ACY40" s="16"/>
      <c r="ACZ40" s="16"/>
      <c r="ADA40" s="16"/>
      <c r="ADB40" s="16"/>
      <c r="ADC40" s="16"/>
      <c r="ADD40" s="16"/>
      <c r="ADE40" s="16"/>
      <c r="ADF40" s="16"/>
      <c r="ADG40" s="16"/>
      <c r="ADH40" s="16"/>
      <c r="ADI40" s="16"/>
      <c r="ADJ40" s="16"/>
      <c r="ADK40" s="16"/>
      <c r="ADL40" s="16"/>
      <c r="ADM40" s="16"/>
      <c r="ADN40" s="16"/>
      <c r="ADO40" s="16"/>
      <c r="ADP40" s="16"/>
      <c r="ADQ40" s="16"/>
      <c r="ADR40" s="16"/>
      <c r="ADS40" s="16"/>
      <c r="ADT40" s="16"/>
      <c r="ADU40" s="16"/>
      <c r="ADV40" s="16"/>
      <c r="ADW40" s="16"/>
      <c r="ADX40" s="16"/>
      <c r="ADY40" s="16"/>
      <c r="ADZ40" s="16"/>
      <c r="AEA40" s="16"/>
      <c r="AEB40" s="16"/>
      <c r="AEC40" s="16"/>
      <c r="AED40" s="16"/>
      <c r="AEE40" s="16"/>
      <c r="AEF40" s="16"/>
      <c r="AEG40" s="16"/>
      <c r="AEH40" s="16"/>
      <c r="AEI40" s="16"/>
      <c r="AEJ40" s="16"/>
      <c r="AEK40" s="16"/>
      <c r="AEL40" s="16"/>
      <c r="AEM40" s="16"/>
      <c r="AEN40" s="16"/>
      <c r="AEO40" s="16"/>
      <c r="AEP40" s="16"/>
      <c r="AEQ40" s="16"/>
      <c r="AER40" s="16"/>
      <c r="AES40" s="16"/>
      <c r="AET40" s="16"/>
      <c r="AEU40" s="16"/>
      <c r="AEV40" s="16"/>
      <c r="AEW40" s="16"/>
      <c r="AEX40" s="16"/>
      <c r="AEY40" s="16"/>
      <c r="AEZ40" s="16"/>
      <c r="AFA40" s="16"/>
      <c r="AFB40" s="16"/>
      <c r="AFC40" s="16"/>
      <c r="AFD40" s="16"/>
      <c r="AFE40" s="16"/>
      <c r="AFF40" s="16"/>
      <c r="AFG40" s="16"/>
      <c r="AFH40" s="16"/>
      <c r="AFI40" s="16"/>
      <c r="AFJ40" s="16"/>
      <c r="AFK40" s="16"/>
      <c r="AFL40" s="16"/>
      <c r="AFM40" s="16"/>
      <c r="AFN40" s="16"/>
      <c r="AFO40" s="16"/>
      <c r="AFP40" s="16"/>
      <c r="AFQ40" s="16"/>
      <c r="AFR40" s="16"/>
      <c r="AFS40" s="16"/>
      <c r="AFT40" s="16"/>
      <c r="AFU40" s="16"/>
      <c r="AFV40" s="16"/>
      <c r="AFW40" s="16"/>
      <c r="AFX40" s="16"/>
      <c r="AFY40" s="16"/>
      <c r="AFZ40" s="16"/>
      <c r="AGA40" s="16"/>
      <c r="AGB40" s="16"/>
      <c r="AGC40" s="16"/>
      <c r="AGD40" s="16"/>
      <c r="AGE40" s="16"/>
      <c r="AGF40" s="16"/>
      <c r="AGG40" s="16"/>
      <c r="AGH40" s="16"/>
      <c r="AGI40" s="16"/>
      <c r="AGJ40" s="16"/>
      <c r="AGK40" s="16"/>
      <c r="AGL40" s="16"/>
      <c r="AGM40" s="16"/>
      <c r="AGN40" s="16"/>
      <c r="AGO40" s="16"/>
      <c r="AGP40" s="16"/>
      <c r="AGQ40" s="16"/>
      <c r="AGR40" s="16"/>
      <c r="AGS40" s="16"/>
      <c r="AGT40" s="16"/>
      <c r="AGU40" s="16"/>
      <c r="AGV40" s="16"/>
      <c r="AGW40" s="16"/>
      <c r="AGX40" s="16"/>
      <c r="AGY40" s="16"/>
      <c r="AGZ40" s="16"/>
      <c r="AHA40" s="16"/>
      <c r="AHB40" s="16"/>
      <c r="AHC40" s="16"/>
      <c r="AHD40" s="16"/>
      <c r="AHE40" s="16"/>
      <c r="AHF40" s="16"/>
      <c r="AHG40" s="16"/>
      <c r="AHH40" s="16"/>
      <c r="AHI40" s="16"/>
      <c r="AHJ40" s="16"/>
      <c r="AHK40" s="16"/>
      <c r="AHL40" s="16"/>
      <c r="AHM40" s="16"/>
      <c r="AHN40" s="16"/>
      <c r="AHO40" s="16"/>
      <c r="AHP40" s="16"/>
      <c r="AHQ40" s="16"/>
      <c r="AHR40" s="16"/>
      <c r="AHS40" s="16"/>
      <c r="AHT40" s="16"/>
      <c r="AHU40" s="16"/>
      <c r="AHV40" s="16"/>
      <c r="AHW40" s="16"/>
      <c r="AHX40" s="16"/>
      <c r="AHY40" s="16"/>
      <c r="AHZ40" s="16"/>
      <c r="AIA40" s="16"/>
      <c r="AIB40" s="16"/>
      <c r="AIC40" s="16"/>
      <c r="AID40" s="16"/>
      <c r="AIE40" s="16"/>
      <c r="AIF40" s="16"/>
      <c r="AIG40" s="16"/>
      <c r="AIH40" s="16"/>
      <c r="AII40" s="16"/>
      <c r="AIJ40" s="16"/>
      <c r="AIK40" s="16"/>
      <c r="AIL40" s="16"/>
      <c r="AIM40" s="16"/>
      <c r="AIN40" s="16"/>
      <c r="AIO40" s="16"/>
      <c r="AIP40" s="16"/>
      <c r="AIQ40" s="16"/>
      <c r="AIR40" s="16"/>
      <c r="AIS40" s="16"/>
      <c r="AIT40" s="16"/>
      <c r="AIU40" s="16"/>
      <c r="AIV40" s="16"/>
      <c r="AIW40" s="16"/>
      <c r="AIX40" s="16"/>
      <c r="AIY40" s="16"/>
      <c r="AIZ40" s="16"/>
      <c r="AJA40" s="16"/>
      <c r="AJB40" s="16"/>
      <c r="AJC40" s="16"/>
      <c r="AJD40" s="16"/>
      <c r="AJE40" s="16"/>
      <c r="AJF40" s="16"/>
      <c r="AJG40" s="16"/>
      <c r="AJH40" s="16"/>
      <c r="AJI40" s="16"/>
      <c r="AJJ40" s="16"/>
      <c r="AJK40" s="16"/>
      <c r="AJL40" s="16"/>
      <c r="AJM40" s="16"/>
      <c r="AJN40" s="16"/>
      <c r="AJO40" s="16"/>
      <c r="AJP40" s="16"/>
      <c r="AJQ40" s="16"/>
      <c r="AJR40" s="16"/>
      <c r="AJS40" s="16"/>
      <c r="AJT40" s="16"/>
      <c r="AJU40" s="16"/>
      <c r="AJV40" s="16"/>
      <c r="AJW40" s="16"/>
      <c r="AJX40" s="16"/>
      <c r="AJY40" s="16"/>
      <c r="AJZ40" s="16"/>
      <c r="AKA40" s="16"/>
      <c r="AKB40" s="16"/>
      <c r="AKC40" s="16"/>
      <c r="AKD40" s="16"/>
      <c r="AKE40" s="16"/>
      <c r="AKF40" s="16"/>
      <c r="AKG40" s="16"/>
      <c r="AKH40" s="16"/>
      <c r="AKI40" s="16"/>
      <c r="AKJ40" s="16"/>
      <c r="AKK40" s="16"/>
      <c r="AKL40" s="16"/>
      <c r="AKM40" s="16"/>
      <c r="AKN40" s="16"/>
      <c r="AKO40" s="16"/>
      <c r="AKP40" s="16"/>
      <c r="AKQ40" s="16"/>
      <c r="AKR40" s="16"/>
      <c r="AKS40" s="16"/>
      <c r="AKT40" s="16"/>
      <c r="AKU40" s="16"/>
      <c r="AKV40" s="16"/>
      <c r="AKW40" s="16"/>
      <c r="AKX40" s="16"/>
      <c r="AKY40" s="16"/>
      <c r="AKZ40" s="16"/>
      <c r="ALA40" s="16"/>
      <c r="ALB40" s="16"/>
      <c r="ALC40" s="16"/>
      <c r="ALD40" s="16"/>
      <c r="ALE40" s="16"/>
      <c r="ALF40" s="16"/>
      <c r="ALG40" s="16"/>
      <c r="ALH40" s="16"/>
      <c r="ALI40" s="16"/>
      <c r="ALJ40" s="16"/>
      <c r="ALK40" s="16"/>
      <c r="ALL40" s="16"/>
      <c r="ALM40" s="16"/>
      <c r="ALN40" s="16"/>
      <c r="ALO40" s="16"/>
      <c r="ALP40" s="16"/>
      <c r="ALQ40" s="16"/>
      <c r="ALR40" s="16"/>
      <c r="ALS40" s="16"/>
      <c r="ALT40" s="16"/>
      <c r="ALU40" s="16"/>
      <c r="ALV40" s="16"/>
      <c r="ALW40" s="16"/>
      <c r="ALX40" s="16"/>
      <c r="ALY40" s="16"/>
      <c r="ALZ40" s="16"/>
      <c r="AMA40" s="16"/>
      <c r="AMB40" s="16"/>
      <c r="AMC40" s="16"/>
      <c r="AMD40" s="16"/>
      <c r="AME40" s="16"/>
      <c r="AMF40" s="16"/>
      <c r="AMG40" s="16"/>
    </row>
    <row r="41" spans="1:1021" ht="15" customHeight="1" x14ac:dyDescent="0.25">
      <c r="A41" s="107">
        <v>5</v>
      </c>
      <c r="B41" s="105" t="s">
        <v>96</v>
      </c>
      <c r="C41" s="107">
        <v>2015</v>
      </c>
      <c r="D41" s="108">
        <v>3321</v>
      </c>
      <c r="E41" s="56"/>
      <c r="F41" s="1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6"/>
      <c r="BC41" s="56"/>
      <c r="BD41" s="56"/>
      <c r="BE41" s="56"/>
      <c r="BF41" s="56"/>
      <c r="BG41" s="56"/>
      <c r="BH41" s="56"/>
      <c r="BI41" s="56"/>
      <c r="BJ41" s="56"/>
      <c r="BK41" s="56"/>
      <c r="BL41" s="56"/>
      <c r="BM41" s="56"/>
      <c r="BN41" s="56"/>
      <c r="BO41" s="56"/>
      <c r="BP41" s="56"/>
      <c r="BQ41" s="56"/>
      <c r="BR41" s="56"/>
      <c r="BS41" s="56"/>
      <c r="BT41" s="56"/>
      <c r="BU41" s="56"/>
      <c r="BV41" s="56"/>
      <c r="BW41" s="56"/>
      <c r="BX41" s="56"/>
      <c r="BY41" s="56"/>
      <c r="BZ41" s="56"/>
      <c r="CA41" s="56"/>
      <c r="CB41" s="56"/>
      <c r="CC41" s="56"/>
      <c r="CD41" s="56"/>
      <c r="CE41" s="56"/>
      <c r="CF41" s="56"/>
      <c r="CG41" s="56"/>
      <c r="CH41" s="56"/>
      <c r="CI41" s="56"/>
      <c r="CJ41" s="56"/>
      <c r="CK41" s="56"/>
      <c r="CL41" s="56"/>
      <c r="CM41" s="56"/>
      <c r="CN41" s="56"/>
      <c r="CO41" s="56"/>
      <c r="CP41" s="56"/>
      <c r="CQ41" s="56"/>
      <c r="CR41" s="56"/>
      <c r="CS41" s="56"/>
      <c r="CT41" s="56"/>
      <c r="CU41" s="56"/>
      <c r="CV41" s="56"/>
      <c r="CW41" s="56"/>
      <c r="CX41" s="56"/>
      <c r="CY41" s="56"/>
      <c r="CZ41" s="56"/>
      <c r="DA41" s="56"/>
      <c r="DB41" s="56"/>
      <c r="DC41" s="56"/>
      <c r="DD41" s="56"/>
      <c r="DE41" s="56"/>
      <c r="DF41" s="56"/>
      <c r="DG41" s="56"/>
      <c r="DH41" s="56"/>
      <c r="DI41" s="56"/>
      <c r="DJ41" s="56"/>
      <c r="DK41" s="56"/>
      <c r="DL41" s="56"/>
      <c r="DM41" s="56"/>
      <c r="DN41" s="56"/>
      <c r="DO41" s="56"/>
      <c r="DP41" s="56"/>
      <c r="DQ41" s="56"/>
      <c r="DR41" s="56"/>
      <c r="DS41" s="56"/>
      <c r="DT41" s="56"/>
      <c r="DU41" s="56"/>
      <c r="DV41" s="56"/>
      <c r="DW41" s="56"/>
      <c r="DX41" s="56"/>
      <c r="DY41" s="56"/>
      <c r="DZ41" s="56"/>
      <c r="EA41" s="56"/>
      <c r="EB41" s="56"/>
      <c r="EC41" s="56"/>
      <c r="ED41" s="56"/>
      <c r="EE41" s="56"/>
      <c r="EF41" s="56"/>
      <c r="EG41" s="56"/>
      <c r="EH41" s="56"/>
      <c r="EI41" s="56"/>
      <c r="EJ41" s="56"/>
      <c r="EK41" s="56"/>
      <c r="EL41" s="56"/>
      <c r="EM41" s="56"/>
      <c r="EN41" s="56"/>
      <c r="EO41" s="56"/>
      <c r="EP41" s="56"/>
      <c r="EQ41" s="56"/>
      <c r="ER41" s="56"/>
      <c r="ES41" s="56"/>
      <c r="ET41" s="56"/>
      <c r="EU41" s="56"/>
      <c r="EV41" s="56"/>
      <c r="EW41" s="56"/>
      <c r="EX41" s="56"/>
      <c r="EY41" s="56"/>
      <c r="EZ41" s="56"/>
      <c r="FA41" s="56"/>
      <c r="FB41" s="56"/>
      <c r="FC41" s="56"/>
      <c r="FD41" s="56"/>
      <c r="FE41" s="56"/>
      <c r="FF41" s="56"/>
      <c r="FG41" s="56"/>
      <c r="FH41" s="56"/>
      <c r="FI41" s="56"/>
      <c r="FJ41" s="56"/>
      <c r="FK41" s="56"/>
      <c r="FL41" s="56"/>
      <c r="FM41" s="56"/>
      <c r="FN41" s="56"/>
      <c r="FO41" s="56"/>
      <c r="FP41" s="56"/>
      <c r="FQ41" s="56"/>
      <c r="FR41" s="56"/>
      <c r="FS41" s="56"/>
      <c r="FT41" s="56"/>
      <c r="FU41" s="56"/>
      <c r="FV41" s="56"/>
      <c r="FW41" s="56"/>
      <c r="FX41" s="56"/>
      <c r="FY41" s="56"/>
      <c r="FZ41" s="56"/>
      <c r="GA41" s="56"/>
      <c r="GB41" s="56"/>
      <c r="GC41" s="56"/>
      <c r="GD41" s="56"/>
      <c r="GE41" s="56"/>
      <c r="GF41" s="56"/>
      <c r="GG41" s="56"/>
      <c r="GH41" s="56"/>
      <c r="GI41" s="56"/>
      <c r="GJ41" s="56"/>
      <c r="GK41" s="56"/>
      <c r="GL41" s="56"/>
      <c r="GM41" s="56"/>
      <c r="GN41" s="56"/>
      <c r="GO41" s="56"/>
      <c r="GP41" s="56"/>
      <c r="GQ41" s="56"/>
      <c r="GR41" s="56"/>
      <c r="GS41" s="56"/>
      <c r="GT41" s="56"/>
      <c r="GU41" s="56"/>
      <c r="GV41" s="56"/>
      <c r="GW41" s="56"/>
      <c r="GX41" s="56"/>
      <c r="GY41" s="56"/>
      <c r="GZ41" s="56"/>
      <c r="HA41" s="56"/>
      <c r="HB41" s="56"/>
      <c r="HC41" s="56"/>
      <c r="HD41" s="56"/>
      <c r="HE41" s="56"/>
      <c r="HF41" s="56"/>
      <c r="HG41" s="56"/>
      <c r="HH41" s="56"/>
      <c r="HI41" s="56"/>
      <c r="HJ41" s="56"/>
      <c r="HK41" s="56"/>
      <c r="HL41" s="56"/>
      <c r="HM41" s="56"/>
      <c r="HN41" s="56"/>
      <c r="HO41" s="56"/>
      <c r="HP41" s="56"/>
      <c r="HQ41" s="56"/>
      <c r="HR41" s="56"/>
      <c r="HS41" s="56"/>
      <c r="HT41" s="56"/>
      <c r="HU41" s="56"/>
      <c r="HV41" s="56"/>
      <c r="HW41" s="56"/>
      <c r="HX41" s="56"/>
      <c r="HY41" s="56"/>
      <c r="HZ41" s="56"/>
      <c r="IA41" s="56"/>
      <c r="IB41" s="56"/>
      <c r="IC41" s="56"/>
      <c r="ID41" s="56"/>
      <c r="IE41" s="56"/>
      <c r="IF41" s="56"/>
      <c r="IG41" s="56"/>
      <c r="IH41" s="56"/>
      <c r="II41" s="56"/>
      <c r="IJ41" s="56"/>
      <c r="IK41" s="56"/>
      <c r="IL41" s="56"/>
      <c r="IM41" s="56"/>
      <c r="IN41" s="56"/>
      <c r="IO41" s="56"/>
      <c r="IP41" s="56"/>
      <c r="IQ41" s="56"/>
      <c r="IR41" s="56"/>
      <c r="IS41" s="56"/>
      <c r="IT41" s="16"/>
      <c r="IU41" s="16"/>
      <c r="IV41" s="16"/>
      <c r="IW41" s="16"/>
      <c r="IX41" s="16"/>
      <c r="IY41" s="16"/>
      <c r="IZ41" s="16"/>
      <c r="JA41" s="16"/>
      <c r="JB41" s="16"/>
      <c r="JC41" s="16"/>
      <c r="JD41" s="16"/>
      <c r="JE41" s="16"/>
      <c r="JF41" s="16"/>
      <c r="JG41" s="16"/>
      <c r="JH41" s="16"/>
      <c r="JI41" s="16"/>
      <c r="JJ41" s="16"/>
      <c r="JK41" s="16"/>
      <c r="JL41" s="16"/>
      <c r="JM41" s="16"/>
      <c r="JN41" s="16"/>
      <c r="JO41" s="16"/>
      <c r="JP41" s="16"/>
      <c r="JQ41" s="16"/>
      <c r="JR41" s="16"/>
      <c r="JS41" s="16"/>
      <c r="JT41" s="16"/>
      <c r="JU41" s="16"/>
      <c r="JV41" s="16"/>
      <c r="JW41" s="16"/>
      <c r="JX41" s="16"/>
      <c r="JY41" s="16"/>
      <c r="JZ41" s="16"/>
      <c r="KA41" s="16"/>
      <c r="KB41" s="16"/>
      <c r="KC41" s="16"/>
      <c r="KD41" s="16"/>
      <c r="KE41" s="16"/>
      <c r="KF41" s="16"/>
      <c r="KG41" s="16"/>
      <c r="KH41" s="16"/>
      <c r="KI41" s="16"/>
      <c r="KJ41" s="16"/>
      <c r="KK41" s="16"/>
      <c r="KL41" s="16"/>
      <c r="KM41" s="16"/>
      <c r="KN41" s="16"/>
      <c r="KO41" s="16"/>
      <c r="KP41" s="16"/>
      <c r="KQ41" s="16"/>
      <c r="KR41" s="16"/>
      <c r="KS41" s="16"/>
      <c r="KT41" s="16"/>
      <c r="KU41" s="16"/>
      <c r="KV41" s="16"/>
      <c r="KW41" s="16"/>
      <c r="KX41" s="16"/>
      <c r="KY41" s="16"/>
      <c r="KZ41" s="16"/>
      <c r="LA41" s="16"/>
      <c r="LB41" s="16"/>
      <c r="LC41" s="16"/>
      <c r="LD41" s="16"/>
      <c r="LE41" s="16"/>
      <c r="LF41" s="16"/>
      <c r="LG41" s="16"/>
      <c r="LH41" s="16"/>
      <c r="LI41" s="16"/>
      <c r="LJ41" s="16"/>
      <c r="LK41" s="16"/>
      <c r="LL41" s="16"/>
      <c r="LM41" s="16"/>
      <c r="LN41" s="16"/>
      <c r="LO41" s="16"/>
      <c r="LP41" s="16"/>
      <c r="LQ41" s="16"/>
      <c r="LR41" s="16"/>
      <c r="LS41" s="16"/>
      <c r="LT41" s="16"/>
      <c r="LU41" s="16"/>
      <c r="LV41" s="16"/>
      <c r="LW41" s="16"/>
      <c r="LX41" s="16"/>
      <c r="LY41" s="16"/>
      <c r="LZ41" s="16"/>
      <c r="MA41" s="16"/>
      <c r="MB41" s="16"/>
      <c r="MC41" s="16"/>
      <c r="MD41" s="16"/>
      <c r="ME41" s="16"/>
      <c r="MF41" s="16"/>
      <c r="MG41" s="16"/>
      <c r="MH41" s="16"/>
      <c r="MI41" s="16"/>
      <c r="MJ41" s="16"/>
      <c r="MK41" s="16"/>
      <c r="ML41" s="16"/>
      <c r="MM41" s="16"/>
      <c r="MN41" s="16"/>
      <c r="MO41" s="16"/>
      <c r="MP41" s="16"/>
      <c r="MQ41" s="16"/>
      <c r="MR41" s="16"/>
      <c r="MS41" s="16"/>
      <c r="MT41" s="16"/>
      <c r="MU41" s="16"/>
      <c r="MV41" s="16"/>
      <c r="MW41" s="16"/>
      <c r="MX41" s="16"/>
      <c r="MY41" s="16"/>
      <c r="MZ41" s="16"/>
      <c r="NA41" s="16"/>
      <c r="NB41" s="16"/>
      <c r="NC41" s="16"/>
      <c r="ND41" s="16"/>
      <c r="NE41" s="16"/>
      <c r="NF41" s="16"/>
      <c r="NG41" s="16"/>
      <c r="NH41" s="16"/>
      <c r="NI41" s="16"/>
      <c r="NJ41" s="16"/>
      <c r="NK41" s="16"/>
      <c r="NL41" s="16"/>
      <c r="NM41" s="16"/>
      <c r="NN41" s="16"/>
      <c r="NO41" s="16"/>
      <c r="NP41" s="16"/>
      <c r="NQ41" s="16"/>
      <c r="NR41" s="16"/>
      <c r="NS41" s="16"/>
      <c r="NT41" s="16"/>
      <c r="NU41" s="16"/>
      <c r="NV41" s="16"/>
      <c r="NW41" s="16"/>
      <c r="NX41" s="16"/>
      <c r="NY41" s="16"/>
      <c r="NZ41" s="16"/>
      <c r="OA41" s="16"/>
      <c r="OB41" s="16"/>
      <c r="OC41" s="16"/>
      <c r="OD41" s="16"/>
      <c r="OE41" s="16"/>
      <c r="OF41" s="16"/>
      <c r="OG41" s="16"/>
      <c r="OH41" s="16"/>
      <c r="OI41" s="16"/>
      <c r="OJ41" s="16"/>
      <c r="OK41" s="16"/>
      <c r="OL41" s="16"/>
      <c r="OM41" s="16"/>
      <c r="ON41" s="16"/>
      <c r="OO41" s="16"/>
      <c r="OP41" s="16"/>
      <c r="OQ41" s="16"/>
      <c r="OR41" s="16"/>
      <c r="OS41" s="16"/>
      <c r="OT41" s="16"/>
      <c r="OU41" s="16"/>
      <c r="OV41" s="16"/>
      <c r="OW41" s="16"/>
      <c r="OX41" s="16"/>
      <c r="OY41" s="16"/>
      <c r="OZ41" s="16"/>
      <c r="PA41" s="16"/>
      <c r="PB41" s="16"/>
      <c r="PC41" s="16"/>
      <c r="PD41" s="16"/>
      <c r="PE41" s="16"/>
      <c r="PF41" s="16"/>
      <c r="PG41" s="16"/>
      <c r="PH41" s="16"/>
      <c r="PI41" s="16"/>
      <c r="PJ41" s="16"/>
      <c r="PK41" s="16"/>
      <c r="PL41" s="16"/>
      <c r="PM41" s="16"/>
      <c r="PN41" s="16"/>
      <c r="PO41" s="16"/>
      <c r="PP41" s="16"/>
      <c r="PQ41" s="16"/>
      <c r="PR41" s="16"/>
      <c r="PS41" s="16"/>
      <c r="PT41" s="16"/>
      <c r="PU41" s="16"/>
      <c r="PV41" s="16"/>
      <c r="PW41" s="16"/>
      <c r="PX41" s="16"/>
      <c r="PY41" s="16"/>
      <c r="PZ41" s="16"/>
      <c r="QA41" s="16"/>
      <c r="QB41" s="16"/>
      <c r="QC41" s="16"/>
      <c r="QD41" s="16"/>
      <c r="QE41" s="16"/>
      <c r="QF41" s="16"/>
      <c r="QG41" s="16"/>
      <c r="QH41" s="16"/>
      <c r="QI41" s="16"/>
      <c r="QJ41" s="16"/>
      <c r="QK41" s="16"/>
      <c r="QL41" s="16"/>
      <c r="QM41" s="16"/>
      <c r="QN41" s="16"/>
      <c r="QO41" s="16"/>
      <c r="QP41" s="16"/>
      <c r="QQ41" s="16"/>
      <c r="QR41" s="16"/>
      <c r="QS41" s="16"/>
      <c r="QT41" s="16"/>
      <c r="QU41" s="16"/>
      <c r="QV41" s="16"/>
      <c r="QW41" s="16"/>
      <c r="QX41" s="16"/>
      <c r="QY41" s="16"/>
      <c r="QZ41" s="16"/>
      <c r="RA41" s="16"/>
      <c r="RB41" s="16"/>
      <c r="RC41" s="16"/>
      <c r="RD41" s="16"/>
      <c r="RE41" s="16"/>
      <c r="RF41" s="16"/>
      <c r="RG41" s="16"/>
      <c r="RH41" s="16"/>
      <c r="RI41" s="16"/>
      <c r="RJ41" s="16"/>
      <c r="RK41" s="16"/>
      <c r="RL41" s="16"/>
      <c r="RM41" s="16"/>
      <c r="RN41" s="16"/>
      <c r="RO41" s="16"/>
      <c r="RP41" s="16"/>
      <c r="RQ41" s="16"/>
      <c r="RR41" s="16"/>
      <c r="RS41" s="16"/>
      <c r="RT41" s="16"/>
      <c r="RU41" s="16"/>
      <c r="RV41" s="16"/>
      <c r="RW41" s="16"/>
      <c r="RX41" s="16"/>
      <c r="RY41" s="16"/>
      <c r="RZ41" s="16"/>
      <c r="SA41" s="16"/>
      <c r="SB41" s="16"/>
      <c r="SC41" s="16"/>
      <c r="SD41" s="16"/>
      <c r="SE41" s="16"/>
      <c r="SF41" s="16"/>
      <c r="SG41" s="16"/>
      <c r="SH41" s="16"/>
      <c r="SI41" s="16"/>
      <c r="SJ41" s="16"/>
      <c r="SK41" s="16"/>
      <c r="SL41" s="16"/>
      <c r="SM41" s="16"/>
      <c r="SN41" s="16"/>
      <c r="SO41" s="16"/>
      <c r="SP41" s="16"/>
      <c r="SQ41" s="16"/>
      <c r="SR41" s="16"/>
      <c r="SS41" s="16"/>
      <c r="ST41" s="16"/>
      <c r="SU41" s="16"/>
      <c r="SV41" s="16"/>
      <c r="SW41" s="16"/>
      <c r="SX41" s="16"/>
      <c r="SY41" s="16"/>
      <c r="SZ41" s="16"/>
      <c r="TA41" s="16"/>
      <c r="TB41" s="16"/>
      <c r="TC41" s="16"/>
      <c r="TD41" s="16"/>
      <c r="TE41" s="16"/>
      <c r="TF41" s="16"/>
      <c r="TG41" s="16"/>
      <c r="TH41" s="16"/>
      <c r="TI41" s="16"/>
      <c r="TJ41" s="16"/>
      <c r="TK41" s="16"/>
      <c r="TL41" s="16"/>
      <c r="TM41" s="16"/>
      <c r="TN41" s="16"/>
      <c r="TO41" s="16"/>
      <c r="TP41" s="16"/>
      <c r="TQ41" s="16"/>
      <c r="TR41" s="16"/>
      <c r="TS41" s="16"/>
      <c r="TT41" s="16"/>
      <c r="TU41" s="16"/>
      <c r="TV41" s="16"/>
      <c r="TW41" s="16"/>
      <c r="TX41" s="16"/>
      <c r="TY41" s="16"/>
      <c r="TZ41" s="16"/>
      <c r="UA41" s="16"/>
      <c r="UB41" s="16"/>
      <c r="UC41" s="16"/>
      <c r="UD41" s="16"/>
      <c r="UE41" s="16"/>
      <c r="UF41" s="16"/>
      <c r="UG41" s="16"/>
      <c r="UH41" s="16"/>
      <c r="UI41" s="16"/>
      <c r="UJ41" s="16"/>
      <c r="UK41" s="16"/>
      <c r="UL41" s="16"/>
      <c r="UM41" s="16"/>
      <c r="UN41" s="16"/>
      <c r="UO41" s="16"/>
      <c r="UP41" s="16"/>
      <c r="UQ41" s="16"/>
      <c r="UR41" s="16"/>
      <c r="US41" s="16"/>
      <c r="UT41" s="16"/>
      <c r="UU41" s="16"/>
      <c r="UV41" s="16"/>
      <c r="UW41" s="16"/>
      <c r="UX41" s="16"/>
      <c r="UY41" s="16"/>
      <c r="UZ41" s="16"/>
      <c r="VA41" s="16"/>
      <c r="VB41" s="16"/>
      <c r="VC41" s="16"/>
      <c r="VD41" s="16"/>
      <c r="VE41" s="16"/>
      <c r="VF41" s="16"/>
      <c r="VG41" s="16"/>
      <c r="VH41" s="16"/>
      <c r="VI41" s="16"/>
      <c r="VJ41" s="16"/>
      <c r="VK41" s="16"/>
      <c r="VL41" s="16"/>
      <c r="VM41" s="16"/>
      <c r="VN41" s="16"/>
      <c r="VO41" s="16"/>
      <c r="VP41" s="16"/>
      <c r="VQ41" s="16"/>
      <c r="VR41" s="16"/>
      <c r="VS41" s="16"/>
      <c r="VT41" s="16"/>
      <c r="VU41" s="16"/>
      <c r="VV41" s="16"/>
      <c r="VW41" s="16"/>
      <c r="VX41" s="16"/>
      <c r="VY41" s="16"/>
      <c r="VZ41" s="16"/>
      <c r="WA41" s="16"/>
      <c r="WB41" s="16"/>
      <c r="WC41" s="16"/>
      <c r="WD41" s="16"/>
      <c r="WE41" s="16"/>
      <c r="WF41" s="16"/>
      <c r="WG41" s="16"/>
      <c r="WH41" s="16"/>
      <c r="WI41" s="16"/>
      <c r="WJ41" s="16"/>
      <c r="WK41" s="16"/>
      <c r="WL41" s="16"/>
      <c r="WM41" s="16"/>
      <c r="WN41" s="16"/>
      <c r="WO41" s="16"/>
      <c r="WP41" s="16"/>
      <c r="WQ41" s="16"/>
      <c r="WR41" s="16"/>
      <c r="WS41" s="16"/>
      <c r="WT41" s="16"/>
      <c r="WU41" s="16"/>
      <c r="WV41" s="16"/>
      <c r="WW41" s="16"/>
      <c r="WX41" s="16"/>
      <c r="WY41" s="16"/>
      <c r="WZ41" s="16"/>
      <c r="XA41" s="16"/>
      <c r="XB41" s="16"/>
      <c r="XC41" s="16"/>
      <c r="XD41" s="16"/>
      <c r="XE41" s="16"/>
      <c r="XF41" s="16"/>
      <c r="XG41" s="16"/>
      <c r="XH41" s="16"/>
      <c r="XI41" s="16"/>
      <c r="XJ41" s="16"/>
      <c r="XK41" s="16"/>
      <c r="XL41" s="16"/>
      <c r="XM41" s="16"/>
      <c r="XN41" s="16"/>
      <c r="XO41" s="16"/>
      <c r="XP41" s="16"/>
      <c r="XQ41" s="16"/>
      <c r="XR41" s="16"/>
      <c r="XS41" s="16"/>
      <c r="XT41" s="16"/>
      <c r="XU41" s="16"/>
      <c r="XV41" s="16"/>
      <c r="XW41" s="16"/>
      <c r="XX41" s="16"/>
      <c r="XY41" s="16"/>
      <c r="XZ41" s="16"/>
      <c r="YA41" s="16"/>
      <c r="YB41" s="16"/>
      <c r="YC41" s="16"/>
      <c r="YD41" s="16"/>
      <c r="YE41" s="16"/>
      <c r="YF41" s="16"/>
      <c r="YG41" s="16"/>
      <c r="YH41" s="16"/>
      <c r="YI41" s="16"/>
      <c r="YJ41" s="16"/>
      <c r="YK41" s="16"/>
      <c r="YL41" s="16"/>
      <c r="YM41" s="16"/>
      <c r="YN41" s="16"/>
      <c r="YO41" s="16"/>
      <c r="YP41" s="16"/>
      <c r="YQ41" s="16"/>
      <c r="YR41" s="16"/>
      <c r="YS41" s="16"/>
      <c r="YT41" s="16"/>
      <c r="YU41" s="16"/>
      <c r="YV41" s="16"/>
      <c r="YW41" s="16"/>
      <c r="YX41" s="16"/>
      <c r="YY41" s="16"/>
      <c r="YZ41" s="16"/>
      <c r="ZA41" s="16"/>
      <c r="ZB41" s="16"/>
      <c r="ZC41" s="16"/>
      <c r="ZD41" s="16"/>
      <c r="ZE41" s="16"/>
      <c r="ZF41" s="16"/>
      <c r="ZG41" s="16"/>
      <c r="ZH41" s="16"/>
      <c r="ZI41" s="16"/>
      <c r="ZJ41" s="16"/>
      <c r="ZK41" s="16"/>
      <c r="ZL41" s="16"/>
      <c r="ZM41" s="16"/>
      <c r="ZN41" s="16"/>
      <c r="ZO41" s="16"/>
      <c r="ZP41" s="16"/>
      <c r="ZQ41" s="16"/>
      <c r="ZR41" s="16"/>
      <c r="ZS41" s="16"/>
      <c r="ZT41" s="16"/>
      <c r="ZU41" s="16"/>
      <c r="ZV41" s="16"/>
      <c r="ZW41" s="16"/>
      <c r="ZX41" s="16"/>
      <c r="ZY41" s="16"/>
      <c r="ZZ41" s="16"/>
      <c r="AAA41" s="16"/>
      <c r="AAB41" s="16"/>
      <c r="AAC41" s="16"/>
      <c r="AAD41" s="16"/>
      <c r="AAE41" s="16"/>
      <c r="AAF41" s="16"/>
      <c r="AAG41" s="16"/>
      <c r="AAH41" s="16"/>
      <c r="AAI41" s="16"/>
      <c r="AAJ41" s="16"/>
      <c r="AAK41" s="16"/>
      <c r="AAL41" s="16"/>
      <c r="AAM41" s="16"/>
      <c r="AAN41" s="16"/>
      <c r="AAO41" s="16"/>
      <c r="AAP41" s="16"/>
      <c r="AAQ41" s="16"/>
      <c r="AAR41" s="16"/>
      <c r="AAS41" s="16"/>
      <c r="AAT41" s="16"/>
      <c r="AAU41" s="16"/>
      <c r="AAV41" s="16"/>
      <c r="AAW41" s="16"/>
      <c r="AAX41" s="16"/>
      <c r="AAY41" s="16"/>
      <c r="AAZ41" s="16"/>
      <c r="ABA41" s="16"/>
      <c r="ABB41" s="16"/>
      <c r="ABC41" s="16"/>
      <c r="ABD41" s="16"/>
      <c r="ABE41" s="16"/>
      <c r="ABF41" s="16"/>
      <c r="ABG41" s="16"/>
      <c r="ABH41" s="16"/>
      <c r="ABI41" s="16"/>
      <c r="ABJ41" s="16"/>
      <c r="ABK41" s="16"/>
      <c r="ABL41" s="16"/>
      <c r="ABM41" s="16"/>
      <c r="ABN41" s="16"/>
      <c r="ABO41" s="16"/>
      <c r="ABP41" s="16"/>
      <c r="ABQ41" s="16"/>
      <c r="ABR41" s="16"/>
      <c r="ABS41" s="16"/>
      <c r="ABT41" s="16"/>
      <c r="ABU41" s="16"/>
      <c r="ABV41" s="16"/>
      <c r="ABW41" s="16"/>
      <c r="ABX41" s="16"/>
      <c r="ABY41" s="16"/>
      <c r="ABZ41" s="16"/>
      <c r="ACA41" s="16"/>
      <c r="ACB41" s="16"/>
      <c r="ACC41" s="16"/>
      <c r="ACD41" s="16"/>
      <c r="ACE41" s="16"/>
      <c r="ACF41" s="16"/>
      <c r="ACG41" s="16"/>
      <c r="ACH41" s="16"/>
      <c r="ACI41" s="16"/>
      <c r="ACJ41" s="16"/>
      <c r="ACK41" s="16"/>
      <c r="ACL41" s="16"/>
      <c r="ACM41" s="16"/>
      <c r="ACN41" s="16"/>
      <c r="ACO41" s="16"/>
      <c r="ACP41" s="16"/>
      <c r="ACQ41" s="16"/>
      <c r="ACR41" s="16"/>
      <c r="ACS41" s="16"/>
      <c r="ACT41" s="16"/>
      <c r="ACU41" s="16"/>
      <c r="ACV41" s="16"/>
      <c r="ACW41" s="16"/>
      <c r="ACX41" s="16"/>
      <c r="ACY41" s="16"/>
      <c r="ACZ41" s="16"/>
      <c r="ADA41" s="16"/>
      <c r="ADB41" s="16"/>
      <c r="ADC41" s="16"/>
      <c r="ADD41" s="16"/>
      <c r="ADE41" s="16"/>
      <c r="ADF41" s="16"/>
      <c r="ADG41" s="16"/>
      <c r="ADH41" s="16"/>
      <c r="ADI41" s="16"/>
      <c r="ADJ41" s="16"/>
      <c r="ADK41" s="16"/>
      <c r="ADL41" s="16"/>
      <c r="ADM41" s="16"/>
      <c r="ADN41" s="16"/>
      <c r="ADO41" s="16"/>
      <c r="ADP41" s="16"/>
      <c r="ADQ41" s="16"/>
      <c r="ADR41" s="16"/>
      <c r="ADS41" s="16"/>
      <c r="ADT41" s="16"/>
      <c r="ADU41" s="16"/>
      <c r="ADV41" s="16"/>
      <c r="ADW41" s="16"/>
      <c r="ADX41" s="16"/>
      <c r="ADY41" s="16"/>
      <c r="ADZ41" s="16"/>
      <c r="AEA41" s="16"/>
      <c r="AEB41" s="16"/>
      <c r="AEC41" s="16"/>
      <c r="AED41" s="16"/>
      <c r="AEE41" s="16"/>
      <c r="AEF41" s="16"/>
      <c r="AEG41" s="16"/>
      <c r="AEH41" s="16"/>
      <c r="AEI41" s="16"/>
      <c r="AEJ41" s="16"/>
      <c r="AEK41" s="16"/>
      <c r="AEL41" s="16"/>
      <c r="AEM41" s="16"/>
      <c r="AEN41" s="16"/>
      <c r="AEO41" s="16"/>
      <c r="AEP41" s="16"/>
      <c r="AEQ41" s="16"/>
      <c r="AER41" s="16"/>
      <c r="AES41" s="16"/>
      <c r="AET41" s="16"/>
      <c r="AEU41" s="16"/>
      <c r="AEV41" s="16"/>
      <c r="AEW41" s="16"/>
      <c r="AEX41" s="16"/>
      <c r="AEY41" s="16"/>
      <c r="AEZ41" s="16"/>
      <c r="AFA41" s="16"/>
      <c r="AFB41" s="16"/>
      <c r="AFC41" s="16"/>
      <c r="AFD41" s="16"/>
      <c r="AFE41" s="16"/>
      <c r="AFF41" s="16"/>
      <c r="AFG41" s="16"/>
      <c r="AFH41" s="16"/>
      <c r="AFI41" s="16"/>
      <c r="AFJ41" s="16"/>
      <c r="AFK41" s="16"/>
      <c r="AFL41" s="16"/>
      <c r="AFM41" s="16"/>
      <c r="AFN41" s="16"/>
      <c r="AFO41" s="16"/>
      <c r="AFP41" s="16"/>
      <c r="AFQ41" s="16"/>
      <c r="AFR41" s="16"/>
      <c r="AFS41" s="16"/>
      <c r="AFT41" s="16"/>
      <c r="AFU41" s="16"/>
      <c r="AFV41" s="16"/>
      <c r="AFW41" s="16"/>
      <c r="AFX41" s="16"/>
      <c r="AFY41" s="16"/>
      <c r="AFZ41" s="16"/>
      <c r="AGA41" s="16"/>
      <c r="AGB41" s="16"/>
      <c r="AGC41" s="16"/>
      <c r="AGD41" s="16"/>
      <c r="AGE41" s="16"/>
      <c r="AGF41" s="16"/>
      <c r="AGG41" s="16"/>
      <c r="AGH41" s="16"/>
      <c r="AGI41" s="16"/>
      <c r="AGJ41" s="16"/>
      <c r="AGK41" s="16"/>
      <c r="AGL41" s="16"/>
      <c r="AGM41" s="16"/>
      <c r="AGN41" s="16"/>
      <c r="AGO41" s="16"/>
      <c r="AGP41" s="16"/>
      <c r="AGQ41" s="16"/>
      <c r="AGR41" s="16"/>
      <c r="AGS41" s="16"/>
      <c r="AGT41" s="16"/>
      <c r="AGU41" s="16"/>
      <c r="AGV41" s="16"/>
      <c r="AGW41" s="16"/>
      <c r="AGX41" s="16"/>
      <c r="AGY41" s="16"/>
      <c r="AGZ41" s="16"/>
      <c r="AHA41" s="16"/>
      <c r="AHB41" s="16"/>
      <c r="AHC41" s="16"/>
      <c r="AHD41" s="16"/>
      <c r="AHE41" s="16"/>
      <c r="AHF41" s="16"/>
      <c r="AHG41" s="16"/>
      <c r="AHH41" s="16"/>
      <c r="AHI41" s="16"/>
      <c r="AHJ41" s="16"/>
      <c r="AHK41" s="16"/>
      <c r="AHL41" s="16"/>
      <c r="AHM41" s="16"/>
      <c r="AHN41" s="16"/>
      <c r="AHO41" s="16"/>
      <c r="AHP41" s="16"/>
      <c r="AHQ41" s="16"/>
      <c r="AHR41" s="16"/>
      <c r="AHS41" s="16"/>
      <c r="AHT41" s="16"/>
      <c r="AHU41" s="16"/>
      <c r="AHV41" s="16"/>
      <c r="AHW41" s="16"/>
      <c r="AHX41" s="16"/>
      <c r="AHY41" s="16"/>
      <c r="AHZ41" s="16"/>
      <c r="AIA41" s="16"/>
      <c r="AIB41" s="16"/>
      <c r="AIC41" s="16"/>
      <c r="AID41" s="16"/>
      <c r="AIE41" s="16"/>
      <c r="AIF41" s="16"/>
      <c r="AIG41" s="16"/>
      <c r="AIH41" s="16"/>
      <c r="AII41" s="16"/>
      <c r="AIJ41" s="16"/>
      <c r="AIK41" s="16"/>
      <c r="AIL41" s="16"/>
      <c r="AIM41" s="16"/>
      <c r="AIN41" s="16"/>
      <c r="AIO41" s="16"/>
      <c r="AIP41" s="16"/>
      <c r="AIQ41" s="16"/>
      <c r="AIR41" s="16"/>
      <c r="AIS41" s="16"/>
      <c r="AIT41" s="16"/>
      <c r="AIU41" s="16"/>
      <c r="AIV41" s="16"/>
      <c r="AIW41" s="16"/>
      <c r="AIX41" s="16"/>
      <c r="AIY41" s="16"/>
      <c r="AIZ41" s="16"/>
      <c r="AJA41" s="16"/>
      <c r="AJB41" s="16"/>
      <c r="AJC41" s="16"/>
      <c r="AJD41" s="16"/>
      <c r="AJE41" s="16"/>
      <c r="AJF41" s="16"/>
      <c r="AJG41" s="16"/>
      <c r="AJH41" s="16"/>
      <c r="AJI41" s="16"/>
      <c r="AJJ41" s="16"/>
      <c r="AJK41" s="16"/>
      <c r="AJL41" s="16"/>
      <c r="AJM41" s="16"/>
      <c r="AJN41" s="16"/>
      <c r="AJO41" s="16"/>
      <c r="AJP41" s="16"/>
      <c r="AJQ41" s="16"/>
      <c r="AJR41" s="16"/>
      <c r="AJS41" s="16"/>
      <c r="AJT41" s="16"/>
      <c r="AJU41" s="16"/>
      <c r="AJV41" s="16"/>
      <c r="AJW41" s="16"/>
      <c r="AJX41" s="16"/>
      <c r="AJY41" s="16"/>
      <c r="AJZ41" s="16"/>
      <c r="AKA41" s="16"/>
      <c r="AKB41" s="16"/>
      <c r="AKC41" s="16"/>
      <c r="AKD41" s="16"/>
      <c r="AKE41" s="16"/>
      <c r="AKF41" s="16"/>
      <c r="AKG41" s="16"/>
      <c r="AKH41" s="16"/>
      <c r="AKI41" s="16"/>
      <c r="AKJ41" s="16"/>
      <c r="AKK41" s="16"/>
      <c r="AKL41" s="16"/>
      <c r="AKM41" s="16"/>
      <c r="AKN41" s="16"/>
      <c r="AKO41" s="16"/>
      <c r="AKP41" s="16"/>
      <c r="AKQ41" s="16"/>
      <c r="AKR41" s="16"/>
      <c r="AKS41" s="16"/>
      <c r="AKT41" s="16"/>
      <c r="AKU41" s="16"/>
      <c r="AKV41" s="16"/>
      <c r="AKW41" s="16"/>
      <c r="AKX41" s="16"/>
      <c r="AKY41" s="16"/>
      <c r="AKZ41" s="16"/>
      <c r="ALA41" s="16"/>
      <c r="ALB41" s="16"/>
      <c r="ALC41" s="16"/>
      <c r="ALD41" s="16"/>
      <c r="ALE41" s="16"/>
      <c r="ALF41" s="16"/>
      <c r="ALG41" s="16"/>
      <c r="ALH41" s="16"/>
      <c r="ALI41" s="16"/>
      <c r="ALJ41" s="16"/>
      <c r="ALK41" s="16"/>
      <c r="ALL41" s="16"/>
      <c r="ALM41" s="16"/>
      <c r="ALN41" s="16"/>
      <c r="ALO41" s="16"/>
      <c r="ALP41" s="16"/>
      <c r="ALQ41" s="16"/>
      <c r="ALR41" s="16"/>
      <c r="ALS41" s="16"/>
      <c r="ALT41" s="16"/>
      <c r="ALU41" s="16"/>
      <c r="ALV41" s="16"/>
      <c r="ALW41" s="16"/>
      <c r="ALX41" s="16"/>
      <c r="ALY41" s="16"/>
      <c r="ALZ41" s="16"/>
      <c r="AMA41" s="16"/>
      <c r="AMB41" s="16"/>
      <c r="AMC41" s="16"/>
      <c r="AMD41" s="16"/>
      <c r="AME41" s="16"/>
      <c r="AMF41" s="16"/>
      <c r="AMG41" s="16"/>
    </row>
    <row r="42" spans="1:1021" s="71" customFormat="1" ht="15" customHeight="1" x14ac:dyDescent="0.25">
      <c r="A42" s="107">
        <v>6</v>
      </c>
      <c r="B42" s="105" t="s">
        <v>202</v>
      </c>
      <c r="C42" s="107">
        <v>2019</v>
      </c>
      <c r="D42" s="108">
        <v>3444</v>
      </c>
      <c r="E42" s="73"/>
      <c r="F42" s="72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AN42" s="73"/>
      <c r="AO42" s="73"/>
      <c r="AP42" s="73"/>
      <c r="AQ42" s="73"/>
      <c r="AR42" s="73"/>
      <c r="AS42" s="73"/>
      <c r="AT42" s="73"/>
      <c r="AU42" s="73"/>
      <c r="AV42" s="73"/>
      <c r="AW42" s="73"/>
      <c r="AX42" s="73"/>
      <c r="AY42" s="73"/>
      <c r="AZ42" s="73"/>
      <c r="BA42" s="73"/>
      <c r="BB42" s="73"/>
      <c r="BC42" s="73"/>
      <c r="BD42" s="73"/>
      <c r="BE42" s="73"/>
      <c r="BF42" s="73"/>
      <c r="BG42" s="73"/>
      <c r="BH42" s="73"/>
      <c r="BI42" s="73"/>
      <c r="BJ42" s="73"/>
      <c r="BK42" s="73"/>
      <c r="BL42" s="73"/>
      <c r="BM42" s="73"/>
      <c r="BN42" s="73"/>
      <c r="BO42" s="73"/>
      <c r="BP42" s="73"/>
      <c r="BQ42" s="73"/>
      <c r="BR42" s="73"/>
      <c r="BS42" s="73"/>
      <c r="BT42" s="73"/>
      <c r="BU42" s="73"/>
      <c r="BV42" s="73"/>
      <c r="BW42" s="73"/>
      <c r="BX42" s="73"/>
      <c r="BY42" s="73"/>
      <c r="BZ42" s="73"/>
      <c r="CA42" s="73"/>
      <c r="CB42" s="73"/>
      <c r="CC42" s="73"/>
      <c r="CD42" s="73"/>
      <c r="CE42" s="73"/>
      <c r="CF42" s="73"/>
      <c r="CG42" s="73"/>
      <c r="CH42" s="73"/>
      <c r="CI42" s="73"/>
      <c r="CJ42" s="73"/>
      <c r="CK42" s="73"/>
      <c r="CL42" s="73"/>
      <c r="CM42" s="73"/>
      <c r="CN42" s="73"/>
      <c r="CO42" s="73"/>
      <c r="CP42" s="73"/>
      <c r="CQ42" s="73"/>
      <c r="CR42" s="73"/>
      <c r="CS42" s="73"/>
      <c r="CT42" s="73"/>
      <c r="CU42" s="73"/>
      <c r="CV42" s="73"/>
      <c r="CW42" s="73"/>
      <c r="CX42" s="73"/>
      <c r="CY42" s="73"/>
      <c r="CZ42" s="73"/>
      <c r="DA42" s="73"/>
      <c r="DB42" s="73"/>
      <c r="DC42" s="73"/>
      <c r="DD42" s="73"/>
      <c r="DE42" s="73"/>
      <c r="DF42" s="73"/>
      <c r="DG42" s="73"/>
      <c r="DH42" s="73"/>
      <c r="DI42" s="73"/>
      <c r="DJ42" s="73"/>
      <c r="DK42" s="73"/>
      <c r="DL42" s="73"/>
      <c r="DM42" s="73"/>
      <c r="DN42" s="73"/>
      <c r="DO42" s="73"/>
      <c r="DP42" s="73"/>
      <c r="DQ42" s="73"/>
      <c r="DR42" s="73"/>
      <c r="DS42" s="73"/>
      <c r="DT42" s="73"/>
      <c r="DU42" s="73"/>
      <c r="DV42" s="73"/>
      <c r="DW42" s="73"/>
      <c r="DX42" s="73"/>
      <c r="DY42" s="73"/>
      <c r="DZ42" s="73"/>
      <c r="EA42" s="73"/>
      <c r="EB42" s="73"/>
      <c r="EC42" s="73"/>
      <c r="ED42" s="73"/>
      <c r="EE42" s="73"/>
      <c r="EF42" s="73"/>
      <c r="EG42" s="73"/>
      <c r="EH42" s="73"/>
      <c r="EI42" s="73"/>
      <c r="EJ42" s="73"/>
      <c r="EK42" s="73"/>
      <c r="EL42" s="73"/>
      <c r="EM42" s="73"/>
      <c r="EN42" s="73"/>
      <c r="EO42" s="73"/>
      <c r="EP42" s="73"/>
      <c r="EQ42" s="73"/>
      <c r="ER42" s="73"/>
      <c r="ES42" s="73"/>
      <c r="ET42" s="73"/>
      <c r="EU42" s="73"/>
      <c r="EV42" s="73"/>
      <c r="EW42" s="73"/>
      <c r="EX42" s="73"/>
      <c r="EY42" s="73"/>
      <c r="EZ42" s="73"/>
      <c r="FA42" s="73"/>
      <c r="FB42" s="73"/>
      <c r="FC42" s="73"/>
      <c r="FD42" s="73"/>
      <c r="FE42" s="73"/>
      <c r="FF42" s="73"/>
      <c r="FG42" s="73"/>
      <c r="FH42" s="73"/>
      <c r="FI42" s="73"/>
      <c r="FJ42" s="73"/>
      <c r="FK42" s="73"/>
      <c r="FL42" s="73"/>
      <c r="FM42" s="73"/>
      <c r="FN42" s="73"/>
      <c r="FO42" s="73"/>
      <c r="FP42" s="73"/>
      <c r="FQ42" s="73"/>
      <c r="FR42" s="73"/>
      <c r="FS42" s="73"/>
      <c r="FT42" s="73"/>
      <c r="FU42" s="73"/>
      <c r="FV42" s="73"/>
      <c r="FW42" s="73"/>
      <c r="FX42" s="73"/>
      <c r="FY42" s="73"/>
      <c r="FZ42" s="73"/>
      <c r="GA42" s="73"/>
      <c r="GB42" s="73"/>
      <c r="GC42" s="73"/>
      <c r="GD42" s="73"/>
      <c r="GE42" s="73"/>
      <c r="GF42" s="73"/>
      <c r="GG42" s="73"/>
      <c r="GH42" s="73"/>
      <c r="GI42" s="73"/>
      <c r="GJ42" s="73"/>
      <c r="GK42" s="73"/>
      <c r="GL42" s="73"/>
      <c r="GM42" s="73"/>
      <c r="GN42" s="73"/>
      <c r="GO42" s="73"/>
      <c r="GP42" s="73"/>
      <c r="GQ42" s="73"/>
      <c r="GR42" s="73"/>
      <c r="GS42" s="73"/>
      <c r="GT42" s="73"/>
      <c r="GU42" s="73"/>
      <c r="GV42" s="73"/>
      <c r="GW42" s="73"/>
      <c r="GX42" s="73"/>
      <c r="GY42" s="73"/>
      <c r="GZ42" s="73"/>
      <c r="HA42" s="73"/>
      <c r="HB42" s="73"/>
      <c r="HC42" s="73"/>
      <c r="HD42" s="73"/>
      <c r="HE42" s="73"/>
      <c r="HF42" s="73"/>
      <c r="HG42" s="73"/>
      <c r="HH42" s="73"/>
      <c r="HI42" s="73"/>
      <c r="HJ42" s="73"/>
      <c r="HK42" s="73"/>
      <c r="HL42" s="73"/>
      <c r="HM42" s="73"/>
      <c r="HN42" s="73"/>
      <c r="HO42" s="73"/>
      <c r="HP42" s="73"/>
      <c r="HQ42" s="73"/>
      <c r="HR42" s="73"/>
      <c r="HS42" s="73"/>
      <c r="HT42" s="73"/>
      <c r="HU42" s="73"/>
      <c r="HV42" s="73"/>
      <c r="HW42" s="73"/>
      <c r="HX42" s="73"/>
      <c r="HY42" s="73"/>
      <c r="HZ42" s="73"/>
      <c r="IA42" s="73"/>
      <c r="IB42" s="73"/>
      <c r="IC42" s="73"/>
      <c r="ID42" s="73"/>
      <c r="IE42" s="73"/>
      <c r="IF42" s="73"/>
      <c r="IG42" s="73"/>
      <c r="IH42" s="73"/>
      <c r="II42" s="73"/>
      <c r="IJ42" s="73"/>
      <c r="IK42" s="73"/>
      <c r="IL42" s="73"/>
      <c r="IM42" s="73"/>
      <c r="IN42" s="73"/>
      <c r="IO42" s="73"/>
      <c r="IP42" s="73"/>
      <c r="IQ42" s="73"/>
      <c r="IR42" s="73"/>
      <c r="IS42" s="73"/>
      <c r="IT42" s="72"/>
      <c r="IU42" s="72"/>
      <c r="IV42" s="72"/>
      <c r="IW42" s="72"/>
      <c r="IX42" s="72"/>
      <c r="IY42" s="72"/>
      <c r="IZ42" s="72"/>
      <c r="JA42" s="72"/>
      <c r="JB42" s="72"/>
      <c r="JC42" s="72"/>
      <c r="JD42" s="72"/>
      <c r="JE42" s="72"/>
      <c r="JF42" s="72"/>
      <c r="JG42" s="72"/>
      <c r="JH42" s="72"/>
      <c r="JI42" s="72"/>
      <c r="JJ42" s="72"/>
      <c r="JK42" s="72"/>
      <c r="JL42" s="72"/>
      <c r="JM42" s="72"/>
      <c r="JN42" s="72"/>
      <c r="JO42" s="72"/>
      <c r="JP42" s="72"/>
      <c r="JQ42" s="72"/>
      <c r="JR42" s="72"/>
      <c r="JS42" s="72"/>
      <c r="JT42" s="72"/>
      <c r="JU42" s="72"/>
      <c r="JV42" s="72"/>
      <c r="JW42" s="72"/>
      <c r="JX42" s="72"/>
      <c r="JY42" s="72"/>
      <c r="JZ42" s="72"/>
      <c r="KA42" s="72"/>
      <c r="KB42" s="72"/>
      <c r="KC42" s="72"/>
      <c r="KD42" s="72"/>
      <c r="KE42" s="72"/>
      <c r="KF42" s="72"/>
      <c r="KG42" s="72"/>
      <c r="KH42" s="72"/>
      <c r="KI42" s="72"/>
      <c r="KJ42" s="72"/>
      <c r="KK42" s="72"/>
      <c r="KL42" s="72"/>
      <c r="KM42" s="72"/>
      <c r="KN42" s="72"/>
      <c r="KO42" s="72"/>
      <c r="KP42" s="72"/>
      <c r="KQ42" s="72"/>
      <c r="KR42" s="72"/>
      <c r="KS42" s="72"/>
      <c r="KT42" s="72"/>
      <c r="KU42" s="72"/>
      <c r="KV42" s="72"/>
      <c r="KW42" s="72"/>
      <c r="KX42" s="72"/>
      <c r="KY42" s="72"/>
      <c r="KZ42" s="72"/>
      <c r="LA42" s="72"/>
      <c r="LB42" s="72"/>
      <c r="LC42" s="72"/>
      <c r="LD42" s="72"/>
      <c r="LE42" s="72"/>
      <c r="LF42" s="72"/>
      <c r="LG42" s="72"/>
      <c r="LH42" s="72"/>
      <c r="LI42" s="72"/>
      <c r="LJ42" s="72"/>
      <c r="LK42" s="72"/>
      <c r="LL42" s="72"/>
      <c r="LM42" s="72"/>
      <c r="LN42" s="72"/>
      <c r="LO42" s="72"/>
      <c r="LP42" s="72"/>
      <c r="LQ42" s="72"/>
      <c r="LR42" s="72"/>
      <c r="LS42" s="72"/>
      <c r="LT42" s="72"/>
      <c r="LU42" s="72"/>
      <c r="LV42" s="72"/>
      <c r="LW42" s="72"/>
      <c r="LX42" s="72"/>
      <c r="LY42" s="72"/>
      <c r="LZ42" s="72"/>
      <c r="MA42" s="72"/>
      <c r="MB42" s="72"/>
      <c r="MC42" s="72"/>
      <c r="MD42" s="72"/>
      <c r="ME42" s="72"/>
      <c r="MF42" s="72"/>
      <c r="MG42" s="72"/>
      <c r="MH42" s="72"/>
      <c r="MI42" s="72"/>
      <c r="MJ42" s="72"/>
      <c r="MK42" s="72"/>
      <c r="ML42" s="72"/>
      <c r="MM42" s="72"/>
      <c r="MN42" s="72"/>
      <c r="MO42" s="72"/>
      <c r="MP42" s="72"/>
      <c r="MQ42" s="72"/>
      <c r="MR42" s="72"/>
      <c r="MS42" s="72"/>
      <c r="MT42" s="72"/>
      <c r="MU42" s="72"/>
      <c r="MV42" s="72"/>
      <c r="MW42" s="72"/>
      <c r="MX42" s="72"/>
      <c r="MY42" s="72"/>
      <c r="MZ42" s="72"/>
      <c r="NA42" s="72"/>
      <c r="NB42" s="72"/>
      <c r="NC42" s="72"/>
      <c r="ND42" s="72"/>
      <c r="NE42" s="72"/>
      <c r="NF42" s="72"/>
      <c r="NG42" s="72"/>
      <c r="NH42" s="72"/>
      <c r="NI42" s="72"/>
      <c r="NJ42" s="72"/>
      <c r="NK42" s="72"/>
      <c r="NL42" s="72"/>
      <c r="NM42" s="72"/>
      <c r="NN42" s="72"/>
      <c r="NO42" s="72"/>
      <c r="NP42" s="72"/>
      <c r="NQ42" s="72"/>
      <c r="NR42" s="72"/>
      <c r="NS42" s="72"/>
      <c r="NT42" s="72"/>
      <c r="NU42" s="72"/>
      <c r="NV42" s="72"/>
      <c r="NW42" s="72"/>
      <c r="NX42" s="72"/>
      <c r="NY42" s="72"/>
      <c r="NZ42" s="72"/>
      <c r="OA42" s="72"/>
      <c r="OB42" s="72"/>
      <c r="OC42" s="72"/>
      <c r="OD42" s="72"/>
      <c r="OE42" s="72"/>
      <c r="OF42" s="72"/>
      <c r="OG42" s="72"/>
      <c r="OH42" s="72"/>
      <c r="OI42" s="72"/>
      <c r="OJ42" s="72"/>
      <c r="OK42" s="72"/>
      <c r="OL42" s="72"/>
      <c r="OM42" s="72"/>
      <c r="ON42" s="72"/>
      <c r="OO42" s="72"/>
      <c r="OP42" s="72"/>
      <c r="OQ42" s="72"/>
      <c r="OR42" s="72"/>
      <c r="OS42" s="72"/>
      <c r="OT42" s="72"/>
      <c r="OU42" s="72"/>
      <c r="OV42" s="72"/>
      <c r="OW42" s="72"/>
      <c r="OX42" s="72"/>
      <c r="OY42" s="72"/>
      <c r="OZ42" s="72"/>
      <c r="PA42" s="72"/>
      <c r="PB42" s="72"/>
      <c r="PC42" s="72"/>
      <c r="PD42" s="72"/>
      <c r="PE42" s="72"/>
      <c r="PF42" s="72"/>
      <c r="PG42" s="72"/>
      <c r="PH42" s="72"/>
      <c r="PI42" s="72"/>
      <c r="PJ42" s="72"/>
      <c r="PK42" s="72"/>
      <c r="PL42" s="72"/>
      <c r="PM42" s="72"/>
      <c r="PN42" s="72"/>
      <c r="PO42" s="72"/>
      <c r="PP42" s="72"/>
      <c r="PQ42" s="72"/>
      <c r="PR42" s="72"/>
      <c r="PS42" s="72"/>
      <c r="PT42" s="72"/>
      <c r="PU42" s="72"/>
      <c r="PV42" s="72"/>
      <c r="PW42" s="72"/>
      <c r="PX42" s="72"/>
      <c r="PY42" s="72"/>
      <c r="PZ42" s="72"/>
      <c r="QA42" s="72"/>
      <c r="QB42" s="72"/>
      <c r="QC42" s="72"/>
      <c r="QD42" s="72"/>
      <c r="QE42" s="72"/>
      <c r="QF42" s="72"/>
      <c r="QG42" s="72"/>
      <c r="QH42" s="72"/>
      <c r="QI42" s="72"/>
      <c r="QJ42" s="72"/>
      <c r="QK42" s="72"/>
      <c r="QL42" s="72"/>
      <c r="QM42" s="72"/>
      <c r="QN42" s="72"/>
      <c r="QO42" s="72"/>
      <c r="QP42" s="72"/>
      <c r="QQ42" s="72"/>
      <c r="QR42" s="72"/>
      <c r="QS42" s="72"/>
      <c r="QT42" s="72"/>
      <c r="QU42" s="72"/>
      <c r="QV42" s="72"/>
      <c r="QW42" s="72"/>
      <c r="QX42" s="72"/>
      <c r="QY42" s="72"/>
      <c r="QZ42" s="72"/>
      <c r="RA42" s="72"/>
      <c r="RB42" s="72"/>
      <c r="RC42" s="72"/>
      <c r="RD42" s="72"/>
      <c r="RE42" s="72"/>
      <c r="RF42" s="72"/>
      <c r="RG42" s="72"/>
      <c r="RH42" s="72"/>
      <c r="RI42" s="72"/>
      <c r="RJ42" s="72"/>
      <c r="RK42" s="72"/>
      <c r="RL42" s="72"/>
      <c r="RM42" s="72"/>
      <c r="RN42" s="72"/>
      <c r="RO42" s="72"/>
      <c r="RP42" s="72"/>
      <c r="RQ42" s="72"/>
      <c r="RR42" s="72"/>
      <c r="RS42" s="72"/>
      <c r="RT42" s="72"/>
      <c r="RU42" s="72"/>
      <c r="RV42" s="72"/>
      <c r="RW42" s="72"/>
      <c r="RX42" s="72"/>
      <c r="RY42" s="72"/>
      <c r="RZ42" s="72"/>
      <c r="SA42" s="72"/>
      <c r="SB42" s="72"/>
      <c r="SC42" s="72"/>
      <c r="SD42" s="72"/>
      <c r="SE42" s="72"/>
      <c r="SF42" s="72"/>
      <c r="SG42" s="72"/>
      <c r="SH42" s="72"/>
      <c r="SI42" s="72"/>
      <c r="SJ42" s="72"/>
      <c r="SK42" s="72"/>
      <c r="SL42" s="72"/>
      <c r="SM42" s="72"/>
      <c r="SN42" s="72"/>
      <c r="SO42" s="72"/>
      <c r="SP42" s="72"/>
      <c r="SQ42" s="72"/>
      <c r="SR42" s="72"/>
      <c r="SS42" s="72"/>
      <c r="ST42" s="72"/>
      <c r="SU42" s="72"/>
      <c r="SV42" s="72"/>
      <c r="SW42" s="72"/>
      <c r="SX42" s="72"/>
      <c r="SY42" s="72"/>
      <c r="SZ42" s="72"/>
      <c r="TA42" s="72"/>
      <c r="TB42" s="72"/>
      <c r="TC42" s="72"/>
      <c r="TD42" s="72"/>
      <c r="TE42" s="72"/>
      <c r="TF42" s="72"/>
      <c r="TG42" s="72"/>
      <c r="TH42" s="72"/>
      <c r="TI42" s="72"/>
      <c r="TJ42" s="72"/>
      <c r="TK42" s="72"/>
      <c r="TL42" s="72"/>
      <c r="TM42" s="72"/>
      <c r="TN42" s="72"/>
      <c r="TO42" s="72"/>
      <c r="TP42" s="72"/>
      <c r="TQ42" s="72"/>
      <c r="TR42" s="72"/>
      <c r="TS42" s="72"/>
      <c r="TT42" s="72"/>
      <c r="TU42" s="72"/>
      <c r="TV42" s="72"/>
      <c r="TW42" s="72"/>
      <c r="TX42" s="72"/>
      <c r="TY42" s="72"/>
      <c r="TZ42" s="72"/>
      <c r="UA42" s="72"/>
      <c r="UB42" s="72"/>
      <c r="UC42" s="72"/>
      <c r="UD42" s="72"/>
      <c r="UE42" s="72"/>
      <c r="UF42" s="72"/>
      <c r="UG42" s="72"/>
      <c r="UH42" s="72"/>
      <c r="UI42" s="72"/>
      <c r="UJ42" s="72"/>
      <c r="UK42" s="72"/>
      <c r="UL42" s="72"/>
      <c r="UM42" s="72"/>
      <c r="UN42" s="72"/>
      <c r="UO42" s="72"/>
      <c r="UP42" s="72"/>
      <c r="UQ42" s="72"/>
      <c r="UR42" s="72"/>
      <c r="US42" s="72"/>
      <c r="UT42" s="72"/>
      <c r="UU42" s="72"/>
      <c r="UV42" s="72"/>
      <c r="UW42" s="72"/>
      <c r="UX42" s="72"/>
      <c r="UY42" s="72"/>
      <c r="UZ42" s="72"/>
      <c r="VA42" s="72"/>
      <c r="VB42" s="72"/>
      <c r="VC42" s="72"/>
      <c r="VD42" s="72"/>
      <c r="VE42" s="72"/>
      <c r="VF42" s="72"/>
      <c r="VG42" s="72"/>
      <c r="VH42" s="72"/>
      <c r="VI42" s="72"/>
      <c r="VJ42" s="72"/>
      <c r="VK42" s="72"/>
      <c r="VL42" s="72"/>
      <c r="VM42" s="72"/>
      <c r="VN42" s="72"/>
      <c r="VO42" s="72"/>
      <c r="VP42" s="72"/>
      <c r="VQ42" s="72"/>
      <c r="VR42" s="72"/>
      <c r="VS42" s="72"/>
      <c r="VT42" s="72"/>
      <c r="VU42" s="72"/>
      <c r="VV42" s="72"/>
      <c r="VW42" s="72"/>
      <c r="VX42" s="72"/>
      <c r="VY42" s="72"/>
      <c r="VZ42" s="72"/>
      <c r="WA42" s="72"/>
      <c r="WB42" s="72"/>
      <c r="WC42" s="72"/>
      <c r="WD42" s="72"/>
      <c r="WE42" s="72"/>
      <c r="WF42" s="72"/>
      <c r="WG42" s="72"/>
      <c r="WH42" s="72"/>
      <c r="WI42" s="72"/>
      <c r="WJ42" s="72"/>
      <c r="WK42" s="72"/>
      <c r="WL42" s="72"/>
      <c r="WM42" s="72"/>
      <c r="WN42" s="72"/>
      <c r="WO42" s="72"/>
      <c r="WP42" s="72"/>
      <c r="WQ42" s="72"/>
      <c r="WR42" s="72"/>
      <c r="WS42" s="72"/>
      <c r="WT42" s="72"/>
      <c r="WU42" s="72"/>
      <c r="WV42" s="72"/>
      <c r="WW42" s="72"/>
      <c r="WX42" s="72"/>
      <c r="WY42" s="72"/>
      <c r="WZ42" s="72"/>
      <c r="XA42" s="72"/>
      <c r="XB42" s="72"/>
      <c r="XC42" s="72"/>
      <c r="XD42" s="72"/>
      <c r="XE42" s="72"/>
      <c r="XF42" s="72"/>
      <c r="XG42" s="72"/>
      <c r="XH42" s="72"/>
      <c r="XI42" s="72"/>
      <c r="XJ42" s="72"/>
      <c r="XK42" s="72"/>
      <c r="XL42" s="72"/>
      <c r="XM42" s="72"/>
      <c r="XN42" s="72"/>
      <c r="XO42" s="72"/>
      <c r="XP42" s="72"/>
      <c r="XQ42" s="72"/>
      <c r="XR42" s="72"/>
      <c r="XS42" s="72"/>
      <c r="XT42" s="72"/>
      <c r="XU42" s="72"/>
      <c r="XV42" s="72"/>
      <c r="XW42" s="72"/>
      <c r="XX42" s="72"/>
      <c r="XY42" s="72"/>
      <c r="XZ42" s="72"/>
      <c r="YA42" s="72"/>
      <c r="YB42" s="72"/>
      <c r="YC42" s="72"/>
      <c r="YD42" s="72"/>
      <c r="YE42" s="72"/>
      <c r="YF42" s="72"/>
      <c r="YG42" s="72"/>
      <c r="YH42" s="72"/>
      <c r="YI42" s="72"/>
      <c r="YJ42" s="72"/>
      <c r="YK42" s="72"/>
      <c r="YL42" s="72"/>
      <c r="YM42" s="72"/>
      <c r="YN42" s="72"/>
      <c r="YO42" s="72"/>
      <c r="YP42" s="72"/>
      <c r="YQ42" s="72"/>
      <c r="YR42" s="72"/>
      <c r="YS42" s="72"/>
      <c r="YT42" s="72"/>
      <c r="YU42" s="72"/>
      <c r="YV42" s="72"/>
      <c r="YW42" s="72"/>
      <c r="YX42" s="72"/>
      <c r="YY42" s="72"/>
      <c r="YZ42" s="72"/>
      <c r="ZA42" s="72"/>
      <c r="ZB42" s="72"/>
      <c r="ZC42" s="72"/>
      <c r="ZD42" s="72"/>
      <c r="ZE42" s="72"/>
      <c r="ZF42" s="72"/>
      <c r="ZG42" s="72"/>
      <c r="ZH42" s="72"/>
      <c r="ZI42" s="72"/>
      <c r="ZJ42" s="72"/>
      <c r="ZK42" s="72"/>
      <c r="ZL42" s="72"/>
      <c r="ZM42" s="72"/>
      <c r="ZN42" s="72"/>
      <c r="ZO42" s="72"/>
      <c r="ZP42" s="72"/>
      <c r="ZQ42" s="72"/>
      <c r="ZR42" s="72"/>
      <c r="ZS42" s="72"/>
      <c r="ZT42" s="72"/>
      <c r="ZU42" s="72"/>
      <c r="ZV42" s="72"/>
      <c r="ZW42" s="72"/>
      <c r="ZX42" s="72"/>
      <c r="ZY42" s="72"/>
      <c r="ZZ42" s="72"/>
      <c r="AAA42" s="72"/>
      <c r="AAB42" s="72"/>
      <c r="AAC42" s="72"/>
      <c r="AAD42" s="72"/>
      <c r="AAE42" s="72"/>
      <c r="AAF42" s="72"/>
      <c r="AAG42" s="72"/>
      <c r="AAH42" s="72"/>
      <c r="AAI42" s="72"/>
      <c r="AAJ42" s="72"/>
      <c r="AAK42" s="72"/>
      <c r="AAL42" s="72"/>
      <c r="AAM42" s="72"/>
      <c r="AAN42" s="72"/>
      <c r="AAO42" s="72"/>
      <c r="AAP42" s="72"/>
      <c r="AAQ42" s="72"/>
      <c r="AAR42" s="72"/>
      <c r="AAS42" s="72"/>
      <c r="AAT42" s="72"/>
      <c r="AAU42" s="72"/>
      <c r="AAV42" s="72"/>
      <c r="AAW42" s="72"/>
      <c r="AAX42" s="72"/>
      <c r="AAY42" s="72"/>
      <c r="AAZ42" s="72"/>
      <c r="ABA42" s="72"/>
      <c r="ABB42" s="72"/>
      <c r="ABC42" s="72"/>
      <c r="ABD42" s="72"/>
      <c r="ABE42" s="72"/>
      <c r="ABF42" s="72"/>
      <c r="ABG42" s="72"/>
      <c r="ABH42" s="72"/>
      <c r="ABI42" s="72"/>
      <c r="ABJ42" s="72"/>
      <c r="ABK42" s="72"/>
      <c r="ABL42" s="72"/>
      <c r="ABM42" s="72"/>
      <c r="ABN42" s="72"/>
      <c r="ABO42" s="72"/>
      <c r="ABP42" s="72"/>
      <c r="ABQ42" s="72"/>
      <c r="ABR42" s="72"/>
      <c r="ABS42" s="72"/>
      <c r="ABT42" s="72"/>
      <c r="ABU42" s="72"/>
      <c r="ABV42" s="72"/>
      <c r="ABW42" s="72"/>
      <c r="ABX42" s="72"/>
      <c r="ABY42" s="72"/>
      <c r="ABZ42" s="72"/>
      <c r="ACA42" s="72"/>
      <c r="ACB42" s="72"/>
      <c r="ACC42" s="72"/>
      <c r="ACD42" s="72"/>
      <c r="ACE42" s="72"/>
      <c r="ACF42" s="72"/>
      <c r="ACG42" s="72"/>
      <c r="ACH42" s="72"/>
      <c r="ACI42" s="72"/>
      <c r="ACJ42" s="72"/>
      <c r="ACK42" s="72"/>
      <c r="ACL42" s="72"/>
      <c r="ACM42" s="72"/>
      <c r="ACN42" s="72"/>
      <c r="ACO42" s="72"/>
      <c r="ACP42" s="72"/>
      <c r="ACQ42" s="72"/>
      <c r="ACR42" s="72"/>
      <c r="ACS42" s="72"/>
      <c r="ACT42" s="72"/>
      <c r="ACU42" s="72"/>
      <c r="ACV42" s="72"/>
      <c r="ACW42" s="72"/>
      <c r="ACX42" s="72"/>
      <c r="ACY42" s="72"/>
      <c r="ACZ42" s="72"/>
      <c r="ADA42" s="72"/>
      <c r="ADB42" s="72"/>
      <c r="ADC42" s="72"/>
      <c r="ADD42" s="72"/>
      <c r="ADE42" s="72"/>
      <c r="ADF42" s="72"/>
      <c r="ADG42" s="72"/>
      <c r="ADH42" s="72"/>
      <c r="ADI42" s="72"/>
      <c r="ADJ42" s="72"/>
      <c r="ADK42" s="72"/>
      <c r="ADL42" s="72"/>
      <c r="ADM42" s="72"/>
      <c r="ADN42" s="72"/>
      <c r="ADO42" s="72"/>
      <c r="ADP42" s="72"/>
      <c r="ADQ42" s="72"/>
      <c r="ADR42" s="72"/>
      <c r="ADS42" s="72"/>
      <c r="ADT42" s="72"/>
      <c r="ADU42" s="72"/>
      <c r="ADV42" s="72"/>
      <c r="ADW42" s="72"/>
      <c r="ADX42" s="72"/>
      <c r="ADY42" s="72"/>
      <c r="ADZ42" s="72"/>
      <c r="AEA42" s="72"/>
      <c r="AEB42" s="72"/>
      <c r="AEC42" s="72"/>
      <c r="AED42" s="72"/>
      <c r="AEE42" s="72"/>
      <c r="AEF42" s="72"/>
      <c r="AEG42" s="72"/>
      <c r="AEH42" s="72"/>
      <c r="AEI42" s="72"/>
      <c r="AEJ42" s="72"/>
      <c r="AEK42" s="72"/>
      <c r="AEL42" s="72"/>
      <c r="AEM42" s="72"/>
      <c r="AEN42" s="72"/>
      <c r="AEO42" s="72"/>
      <c r="AEP42" s="72"/>
      <c r="AEQ42" s="72"/>
      <c r="AER42" s="72"/>
      <c r="AES42" s="72"/>
      <c r="AET42" s="72"/>
      <c r="AEU42" s="72"/>
      <c r="AEV42" s="72"/>
      <c r="AEW42" s="72"/>
      <c r="AEX42" s="72"/>
      <c r="AEY42" s="72"/>
      <c r="AEZ42" s="72"/>
      <c r="AFA42" s="72"/>
      <c r="AFB42" s="72"/>
      <c r="AFC42" s="72"/>
      <c r="AFD42" s="72"/>
      <c r="AFE42" s="72"/>
      <c r="AFF42" s="72"/>
      <c r="AFG42" s="72"/>
      <c r="AFH42" s="72"/>
      <c r="AFI42" s="72"/>
      <c r="AFJ42" s="72"/>
      <c r="AFK42" s="72"/>
      <c r="AFL42" s="72"/>
      <c r="AFM42" s="72"/>
      <c r="AFN42" s="72"/>
      <c r="AFO42" s="72"/>
      <c r="AFP42" s="72"/>
      <c r="AFQ42" s="72"/>
      <c r="AFR42" s="72"/>
      <c r="AFS42" s="72"/>
      <c r="AFT42" s="72"/>
      <c r="AFU42" s="72"/>
      <c r="AFV42" s="72"/>
      <c r="AFW42" s="72"/>
      <c r="AFX42" s="72"/>
      <c r="AFY42" s="72"/>
      <c r="AFZ42" s="72"/>
      <c r="AGA42" s="72"/>
      <c r="AGB42" s="72"/>
      <c r="AGC42" s="72"/>
      <c r="AGD42" s="72"/>
      <c r="AGE42" s="72"/>
      <c r="AGF42" s="72"/>
      <c r="AGG42" s="72"/>
      <c r="AGH42" s="72"/>
      <c r="AGI42" s="72"/>
      <c r="AGJ42" s="72"/>
      <c r="AGK42" s="72"/>
      <c r="AGL42" s="72"/>
      <c r="AGM42" s="72"/>
      <c r="AGN42" s="72"/>
      <c r="AGO42" s="72"/>
      <c r="AGP42" s="72"/>
      <c r="AGQ42" s="72"/>
      <c r="AGR42" s="72"/>
      <c r="AGS42" s="72"/>
      <c r="AGT42" s="72"/>
      <c r="AGU42" s="72"/>
      <c r="AGV42" s="72"/>
      <c r="AGW42" s="72"/>
      <c r="AGX42" s="72"/>
      <c r="AGY42" s="72"/>
      <c r="AGZ42" s="72"/>
      <c r="AHA42" s="72"/>
      <c r="AHB42" s="72"/>
      <c r="AHC42" s="72"/>
      <c r="AHD42" s="72"/>
      <c r="AHE42" s="72"/>
      <c r="AHF42" s="72"/>
      <c r="AHG42" s="72"/>
      <c r="AHH42" s="72"/>
      <c r="AHI42" s="72"/>
      <c r="AHJ42" s="72"/>
      <c r="AHK42" s="72"/>
      <c r="AHL42" s="72"/>
      <c r="AHM42" s="72"/>
      <c r="AHN42" s="72"/>
      <c r="AHO42" s="72"/>
      <c r="AHP42" s="72"/>
      <c r="AHQ42" s="72"/>
      <c r="AHR42" s="72"/>
      <c r="AHS42" s="72"/>
      <c r="AHT42" s="72"/>
      <c r="AHU42" s="72"/>
      <c r="AHV42" s="72"/>
      <c r="AHW42" s="72"/>
      <c r="AHX42" s="72"/>
      <c r="AHY42" s="72"/>
      <c r="AHZ42" s="72"/>
      <c r="AIA42" s="72"/>
      <c r="AIB42" s="72"/>
      <c r="AIC42" s="72"/>
      <c r="AID42" s="72"/>
      <c r="AIE42" s="72"/>
      <c r="AIF42" s="72"/>
      <c r="AIG42" s="72"/>
      <c r="AIH42" s="72"/>
      <c r="AII42" s="72"/>
      <c r="AIJ42" s="72"/>
      <c r="AIK42" s="72"/>
      <c r="AIL42" s="72"/>
      <c r="AIM42" s="72"/>
      <c r="AIN42" s="72"/>
      <c r="AIO42" s="72"/>
      <c r="AIP42" s="72"/>
      <c r="AIQ42" s="72"/>
      <c r="AIR42" s="72"/>
      <c r="AIS42" s="72"/>
      <c r="AIT42" s="72"/>
      <c r="AIU42" s="72"/>
      <c r="AIV42" s="72"/>
      <c r="AIW42" s="72"/>
      <c r="AIX42" s="72"/>
      <c r="AIY42" s="72"/>
      <c r="AIZ42" s="72"/>
      <c r="AJA42" s="72"/>
      <c r="AJB42" s="72"/>
      <c r="AJC42" s="72"/>
      <c r="AJD42" s="72"/>
      <c r="AJE42" s="72"/>
      <c r="AJF42" s="72"/>
      <c r="AJG42" s="72"/>
      <c r="AJH42" s="72"/>
      <c r="AJI42" s="72"/>
      <c r="AJJ42" s="72"/>
      <c r="AJK42" s="72"/>
      <c r="AJL42" s="72"/>
      <c r="AJM42" s="72"/>
      <c r="AJN42" s="72"/>
      <c r="AJO42" s="72"/>
      <c r="AJP42" s="72"/>
      <c r="AJQ42" s="72"/>
      <c r="AJR42" s="72"/>
      <c r="AJS42" s="72"/>
      <c r="AJT42" s="72"/>
      <c r="AJU42" s="72"/>
      <c r="AJV42" s="72"/>
      <c r="AJW42" s="72"/>
      <c r="AJX42" s="72"/>
      <c r="AJY42" s="72"/>
      <c r="AJZ42" s="72"/>
      <c r="AKA42" s="72"/>
      <c r="AKB42" s="72"/>
      <c r="AKC42" s="72"/>
      <c r="AKD42" s="72"/>
      <c r="AKE42" s="72"/>
      <c r="AKF42" s="72"/>
      <c r="AKG42" s="72"/>
      <c r="AKH42" s="72"/>
      <c r="AKI42" s="72"/>
      <c r="AKJ42" s="72"/>
      <c r="AKK42" s="72"/>
      <c r="AKL42" s="72"/>
      <c r="AKM42" s="72"/>
      <c r="AKN42" s="72"/>
      <c r="AKO42" s="72"/>
      <c r="AKP42" s="72"/>
      <c r="AKQ42" s="72"/>
      <c r="AKR42" s="72"/>
      <c r="AKS42" s="72"/>
      <c r="AKT42" s="72"/>
      <c r="AKU42" s="72"/>
      <c r="AKV42" s="72"/>
      <c r="AKW42" s="72"/>
      <c r="AKX42" s="72"/>
      <c r="AKY42" s="72"/>
      <c r="AKZ42" s="72"/>
      <c r="ALA42" s="72"/>
      <c r="ALB42" s="72"/>
      <c r="ALC42" s="72"/>
      <c r="ALD42" s="72"/>
      <c r="ALE42" s="72"/>
      <c r="ALF42" s="72"/>
      <c r="ALG42" s="72"/>
      <c r="ALH42" s="72"/>
      <c r="ALI42" s="72"/>
      <c r="ALJ42" s="72"/>
      <c r="ALK42" s="72"/>
      <c r="ALL42" s="72"/>
      <c r="ALM42" s="72"/>
      <c r="ALN42" s="72"/>
      <c r="ALO42" s="72"/>
      <c r="ALP42" s="72"/>
      <c r="ALQ42" s="72"/>
      <c r="ALR42" s="72"/>
      <c r="ALS42" s="72"/>
      <c r="ALT42" s="72"/>
      <c r="ALU42" s="72"/>
      <c r="ALV42" s="72"/>
      <c r="ALW42" s="72"/>
      <c r="ALX42" s="72"/>
      <c r="ALY42" s="72"/>
      <c r="ALZ42" s="72"/>
      <c r="AMA42" s="72"/>
      <c r="AMB42" s="72"/>
      <c r="AMC42" s="72"/>
      <c r="AMD42" s="72"/>
      <c r="AME42" s="72"/>
      <c r="AMF42" s="72"/>
      <c r="AMG42" s="72"/>
    </row>
    <row r="43" spans="1:1021" s="98" customFormat="1" ht="15" customHeight="1" x14ac:dyDescent="0.25">
      <c r="A43" s="107">
        <v>7</v>
      </c>
      <c r="B43" s="105" t="s">
        <v>203</v>
      </c>
      <c r="C43" s="107">
        <v>2018</v>
      </c>
      <c r="D43" s="108">
        <v>3010</v>
      </c>
      <c r="E43" s="100"/>
      <c r="F43" s="99"/>
      <c r="G43" s="100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  <c r="Y43" s="100"/>
      <c r="Z43" s="100"/>
      <c r="AA43" s="100"/>
      <c r="AB43" s="100"/>
      <c r="AC43" s="100"/>
      <c r="AD43" s="100"/>
      <c r="AE43" s="100"/>
      <c r="AF43" s="100"/>
      <c r="AG43" s="100"/>
      <c r="AH43" s="100"/>
      <c r="AI43" s="100"/>
      <c r="AJ43" s="100"/>
      <c r="AK43" s="100"/>
      <c r="AL43" s="100"/>
      <c r="AM43" s="100"/>
      <c r="AN43" s="100"/>
      <c r="AO43" s="100"/>
      <c r="AP43" s="100"/>
      <c r="AQ43" s="100"/>
      <c r="AR43" s="100"/>
      <c r="AS43" s="100"/>
      <c r="AT43" s="100"/>
      <c r="AU43" s="100"/>
      <c r="AV43" s="100"/>
      <c r="AW43" s="100"/>
      <c r="AX43" s="100"/>
      <c r="AY43" s="100"/>
      <c r="AZ43" s="100"/>
      <c r="BA43" s="100"/>
      <c r="BB43" s="100"/>
      <c r="BC43" s="100"/>
      <c r="BD43" s="100"/>
      <c r="BE43" s="100"/>
      <c r="BF43" s="100"/>
      <c r="BG43" s="100"/>
      <c r="BH43" s="100"/>
      <c r="BI43" s="100"/>
      <c r="BJ43" s="100"/>
      <c r="BK43" s="100"/>
      <c r="BL43" s="100"/>
      <c r="BM43" s="100"/>
      <c r="BN43" s="100"/>
      <c r="BO43" s="100"/>
      <c r="BP43" s="100"/>
      <c r="BQ43" s="100"/>
      <c r="BR43" s="100"/>
      <c r="BS43" s="100"/>
      <c r="BT43" s="100"/>
      <c r="BU43" s="100"/>
      <c r="BV43" s="100"/>
      <c r="BW43" s="100"/>
      <c r="BX43" s="100"/>
      <c r="BY43" s="100"/>
      <c r="BZ43" s="100"/>
      <c r="CA43" s="100"/>
      <c r="CB43" s="100"/>
      <c r="CC43" s="100"/>
      <c r="CD43" s="100"/>
      <c r="CE43" s="100"/>
      <c r="CF43" s="100"/>
      <c r="CG43" s="100"/>
      <c r="CH43" s="100"/>
      <c r="CI43" s="100"/>
      <c r="CJ43" s="100"/>
      <c r="CK43" s="100"/>
      <c r="CL43" s="100"/>
      <c r="CM43" s="100"/>
      <c r="CN43" s="100"/>
      <c r="CO43" s="100"/>
      <c r="CP43" s="100"/>
      <c r="CQ43" s="100"/>
      <c r="CR43" s="100"/>
      <c r="CS43" s="100"/>
      <c r="CT43" s="100"/>
      <c r="CU43" s="100"/>
      <c r="CV43" s="100"/>
      <c r="CW43" s="100"/>
      <c r="CX43" s="100"/>
      <c r="CY43" s="100"/>
      <c r="CZ43" s="100"/>
      <c r="DA43" s="100"/>
      <c r="DB43" s="100"/>
      <c r="DC43" s="100"/>
      <c r="DD43" s="100"/>
      <c r="DE43" s="100"/>
      <c r="DF43" s="100"/>
      <c r="DG43" s="100"/>
      <c r="DH43" s="100"/>
      <c r="DI43" s="100"/>
      <c r="DJ43" s="100"/>
      <c r="DK43" s="100"/>
      <c r="DL43" s="100"/>
      <c r="DM43" s="100"/>
      <c r="DN43" s="100"/>
      <c r="DO43" s="100"/>
      <c r="DP43" s="100"/>
      <c r="DQ43" s="100"/>
      <c r="DR43" s="100"/>
      <c r="DS43" s="100"/>
      <c r="DT43" s="100"/>
      <c r="DU43" s="100"/>
      <c r="DV43" s="100"/>
      <c r="DW43" s="100"/>
      <c r="DX43" s="100"/>
      <c r="DY43" s="100"/>
      <c r="DZ43" s="100"/>
      <c r="EA43" s="100"/>
      <c r="EB43" s="100"/>
      <c r="EC43" s="100"/>
      <c r="ED43" s="100"/>
      <c r="EE43" s="100"/>
      <c r="EF43" s="100"/>
      <c r="EG43" s="100"/>
      <c r="EH43" s="100"/>
      <c r="EI43" s="100"/>
      <c r="EJ43" s="100"/>
      <c r="EK43" s="100"/>
      <c r="EL43" s="100"/>
      <c r="EM43" s="100"/>
      <c r="EN43" s="100"/>
      <c r="EO43" s="100"/>
      <c r="EP43" s="100"/>
      <c r="EQ43" s="100"/>
      <c r="ER43" s="100"/>
      <c r="ES43" s="100"/>
      <c r="ET43" s="100"/>
      <c r="EU43" s="100"/>
      <c r="EV43" s="100"/>
      <c r="EW43" s="100"/>
      <c r="EX43" s="100"/>
      <c r="EY43" s="100"/>
      <c r="EZ43" s="100"/>
      <c r="FA43" s="100"/>
      <c r="FB43" s="100"/>
      <c r="FC43" s="100"/>
      <c r="FD43" s="100"/>
      <c r="FE43" s="100"/>
      <c r="FF43" s="100"/>
      <c r="FG43" s="100"/>
      <c r="FH43" s="100"/>
      <c r="FI43" s="100"/>
      <c r="FJ43" s="100"/>
      <c r="FK43" s="100"/>
      <c r="FL43" s="100"/>
      <c r="FM43" s="100"/>
      <c r="FN43" s="100"/>
      <c r="FO43" s="100"/>
      <c r="FP43" s="100"/>
      <c r="FQ43" s="100"/>
      <c r="FR43" s="100"/>
      <c r="FS43" s="100"/>
      <c r="FT43" s="100"/>
      <c r="FU43" s="100"/>
      <c r="FV43" s="100"/>
      <c r="FW43" s="100"/>
      <c r="FX43" s="100"/>
      <c r="FY43" s="100"/>
      <c r="FZ43" s="100"/>
      <c r="GA43" s="100"/>
      <c r="GB43" s="100"/>
      <c r="GC43" s="100"/>
      <c r="GD43" s="100"/>
      <c r="GE43" s="100"/>
      <c r="GF43" s="100"/>
      <c r="GG43" s="100"/>
      <c r="GH43" s="100"/>
      <c r="GI43" s="100"/>
      <c r="GJ43" s="100"/>
      <c r="GK43" s="100"/>
      <c r="GL43" s="100"/>
      <c r="GM43" s="100"/>
      <c r="GN43" s="100"/>
      <c r="GO43" s="100"/>
      <c r="GP43" s="100"/>
      <c r="GQ43" s="100"/>
      <c r="GR43" s="100"/>
      <c r="GS43" s="100"/>
      <c r="GT43" s="100"/>
      <c r="GU43" s="100"/>
      <c r="GV43" s="100"/>
      <c r="GW43" s="100"/>
      <c r="GX43" s="100"/>
      <c r="GY43" s="100"/>
      <c r="GZ43" s="100"/>
      <c r="HA43" s="100"/>
      <c r="HB43" s="100"/>
      <c r="HC43" s="100"/>
      <c r="HD43" s="100"/>
      <c r="HE43" s="100"/>
      <c r="HF43" s="100"/>
      <c r="HG43" s="100"/>
      <c r="HH43" s="100"/>
      <c r="HI43" s="100"/>
      <c r="HJ43" s="100"/>
      <c r="HK43" s="100"/>
      <c r="HL43" s="100"/>
      <c r="HM43" s="100"/>
      <c r="HN43" s="100"/>
      <c r="HO43" s="100"/>
      <c r="HP43" s="100"/>
      <c r="HQ43" s="100"/>
      <c r="HR43" s="100"/>
      <c r="HS43" s="100"/>
      <c r="HT43" s="100"/>
      <c r="HU43" s="100"/>
      <c r="HV43" s="100"/>
      <c r="HW43" s="100"/>
      <c r="HX43" s="100"/>
      <c r="HY43" s="100"/>
      <c r="HZ43" s="100"/>
      <c r="IA43" s="100"/>
      <c r="IB43" s="100"/>
      <c r="IC43" s="100"/>
      <c r="ID43" s="100"/>
      <c r="IE43" s="100"/>
      <c r="IF43" s="100"/>
      <c r="IG43" s="100"/>
      <c r="IH43" s="100"/>
      <c r="II43" s="100"/>
      <c r="IJ43" s="100"/>
      <c r="IK43" s="100"/>
      <c r="IL43" s="100"/>
      <c r="IM43" s="100"/>
      <c r="IN43" s="100"/>
      <c r="IO43" s="100"/>
      <c r="IP43" s="100"/>
      <c r="IQ43" s="100"/>
      <c r="IR43" s="100"/>
      <c r="IS43" s="100"/>
      <c r="IT43" s="99"/>
      <c r="IU43" s="99"/>
      <c r="IV43" s="99"/>
      <c r="IW43" s="99"/>
      <c r="IX43" s="99"/>
      <c r="IY43" s="99"/>
      <c r="IZ43" s="99"/>
      <c r="JA43" s="99"/>
      <c r="JB43" s="99"/>
      <c r="JC43" s="99"/>
      <c r="JD43" s="99"/>
      <c r="JE43" s="99"/>
      <c r="JF43" s="99"/>
      <c r="JG43" s="99"/>
      <c r="JH43" s="99"/>
      <c r="JI43" s="99"/>
      <c r="JJ43" s="99"/>
      <c r="JK43" s="99"/>
      <c r="JL43" s="99"/>
      <c r="JM43" s="99"/>
      <c r="JN43" s="99"/>
      <c r="JO43" s="99"/>
      <c r="JP43" s="99"/>
      <c r="JQ43" s="99"/>
      <c r="JR43" s="99"/>
      <c r="JS43" s="99"/>
      <c r="JT43" s="99"/>
      <c r="JU43" s="99"/>
      <c r="JV43" s="99"/>
      <c r="JW43" s="99"/>
      <c r="JX43" s="99"/>
      <c r="JY43" s="99"/>
      <c r="JZ43" s="99"/>
      <c r="KA43" s="99"/>
      <c r="KB43" s="99"/>
      <c r="KC43" s="99"/>
      <c r="KD43" s="99"/>
      <c r="KE43" s="99"/>
      <c r="KF43" s="99"/>
      <c r="KG43" s="99"/>
      <c r="KH43" s="99"/>
      <c r="KI43" s="99"/>
      <c r="KJ43" s="99"/>
      <c r="KK43" s="99"/>
      <c r="KL43" s="99"/>
      <c r="KM43" s="99"/>
      <c r="KN43" s="99"/>
      <c r="KO43" s="99"/>
      <c r="KP43" s="99"/>
      <c r="KQ43" s="99"/>
      <c r="KR43" s="99"/>
      <c r="KS43" s="99"/>
      <c r="KT43" s="99"/>
      <c r="KU43" s="99"/>
      <c r="KV43" s="99"/>
      <c r="KW43" s="99"/>
      <c r="KX43" s="99"/>
      <c r="KY43" s="99"/>
      <c r="KZ43" s="99"/>
      <c r="LA43" s="99"/>
      <c r="LB43" s="99"/>
      <c r="LC43" s="99"/>
      <c r="LD43" s="99"/>
      <c r="LE43" s="99"/>
      <c r="LF43" s="99"/>
      <c r="LG43" s="99"/>
      <c r="LH43" s="99"/>
      <c r="LI43" s="99"/>
      <c r="LJ43" s="99"/>
      <c r="LK43" s="99"/>
      <c r="LL43" s="99"/>
      <c r="LM43" s="99"/>
      <c r="LN43" s="99"/>
      <c r="LO43" s="99"/>
      <c r="LP43" s="99"/>
      <c r="LQ43" s="99"/>
      <c r="LR43" s="99"/>
      <c r="LS43" s="99"/>
      <c r="LT43" s="99"/>
      <c r="LU43" s="99"/>
      <c r="LV43" s="99"/>
      <c r="LW43" s="99"/>
      <c r="LX43" s="99"/>
      <c r="LY43" s="99"/>
      <c r="LZ43" s="99"/>
      <c r="MA43" s="99"/>
      <c r="MB43" s="99"/>
      <c r="MC43" s="99"/>
      <c r="MD43" s="99"/>
      <c r="ME43" s="99"/>
      <c r="MF43" s="99"/>
      <c r="MG43" s="99"/>
      <c r="MH43" s="99"/>
      <c r="MI43" s="99"/>
      <c r="MJ43" s="99"/>
      <c r="MK43" s="99"/>
      <c r="ML43" s="99"/>
      <c r="MM43" s="99"/>
      <c r="MN43" s="99"/>
      <c r="MO43" s="99"/>
      <c r="MP43" s="99"/>
      <c r="MQ43" s="99"/>
      <c r="MR43" s="99"/>
      <c r="MS43" s="99"/>
      <c r="MT43" s="99"/>
      <c r="MU43" s="99"/>
      <c r="MV43" s="99"/>
      <c r="MW43" s="99"/>
      <c r="MX43" s="99"/>
      <c r="MY43" s="99"/>
      <c r="MZ43" s="99"/>
      <c r="NA43" s="99"/>
      <c r="NB43" s="99"/>
      <c r="NC43" s="99"/>
      <c r="ND43" s="99"/>
      <c r="NE43" s="99"/>
      <c r="NF43" s="99"/>
      <c r="NG43" s="99"/>
      <c r="NH43" s="99"/>
      <c r="NI43" s="99"/>
      <c r="NJ43" s="99"/>
      <c r="NK43" s="99"/>
      <c r="NL43" s="99"/>
      <c r="NM43" s="99"/>
      <c r="NN43" s="99"/>
      <c r="NO43" s="99"/>
      <c r="NP43" s="99"/>
      <c r="NQ43" s="99"/>
      <c r="NR43" s="99"/>
      <c r="NS43" s="99"/>
      <c r="NT43" s="99"/>
      <c r="NU43" s="99"/>
      <c r="NV43" s="99"/>
      <c r="NW43" s="99"/>
      <c r="NX43" s="99"/>
      <c r="NY43" s="99"/>
      <c r="NZ43" s="99"/>
      <c r="OA43" s="99"/>
      <c r="OB43" s="99"/>
      <c r="OC43" s="99"/>
      <c r="OD43" s="99"/>
      <c r="OE43" s="99"/>
      <c r="OF43" s="99"/>
      <c r="OG43" s="99"/>
      <c r="OH43" s="99"/>
      <c r="OI43" s="99"/>
      <c r="OJ43" s="99"/>
      <c r="OK43" s="99"/>
      <c r="OL43" s="99"/>
      <c r="OM43" s="99"/>
      <c r="ON43" s="99"/>
      <c r="OO43" s="99"/>
      <c r="OP43" s="99"/>
      <c r="OQ43" s="99"/>
      <c r="OR43" s="99"/>
      <c r="OS43" s="99"/>
      <c r="OT43" s="99"/>
      <c r="OU43" s="99"/>
      <c r="OV43" s="99"/>
      <c r="OW43" s="99"/>
      <c r="OX43" s="99"/>
      <c r="OY43" s="99"/>
      <c r="OZ43" s="99"/>
      <c r="PA43" s="99"/>
      <c r="PB43" s="99"/>
      <c r="PC43" s="99"/>
      <c r="PD43" s="99"/>
      <c r="PE43" s="99"/>
      <c r="PF43" s="99"/>
      <c r="PG43" s="99"/>
      <c r="PH43" s="99"/>
      <c r="PI43" s="99"/>
      <c r="PJ43" s="99"/>
      <c r="PK43" s="99"/>
      <c r="PL43" s="99"/>
      <c r="PM43" s="99"/>
      <c r="PN43" s="99"/>
      <c r="PO43" s="99"/>
      <c r="PP43" s="99"/>
      <c r="PQ43" s="99"/>
      <c r="PR43" s="99"/>
      <c r="PS43" s="99"/>
      <c r="PT43" s="99"/>
      <c r="PU43" s="99"/>
      <c r="PV43" s="99"/>
      <c r="PW43" s="99"/>
      <c r="PX43" s="99"/>
      <c r="PY43" s="99"/>
      <c r="PZ43" s="99"/>
      <c r="QA43" s="99"/>
      <c r="QB43" s="99"/>
      <c r="QC43" s="99"/>
      <c r="QD43" s="99"/>
      <c r="QE43" s="99"/>
      <c r="QF43" s="99"/>
      <c r="QG43" s="99"/>
      <c r="QH43" s="99"/>
      <c r="QI43" s="99"/>
      <c r="QJ43" s="99"/>
      <c r="QK43" s="99"/>
      <c r="QL43" s="99"/>
      <c r="QM43" s="99"/>
      <c r="QN43" s="99"/>
      <c r="QO43" s="99"/>
      <c r="QP43" s="99"/>
      <c r="QQ43" s="99"/>
      <c r="QR43" s="99"/>
      <c r="QS43" s="99"/>
      <c r="QT43" s="99"/>
      <c r="QU43" s="99"/>
      <c r="QV43" s="99"/>
      <c r="QW43" s="99"/>
      <c r="QX43" s="99"/>
      <c r="QY43" s="99"/>
      <c r="QZ43" s="99"/>
      <c r="RA43" s="99"/>
      <c r="RB43" s="99"/>
      <c r="RC43" s="99"/>
      <c r="RD43" s="99"/>
      <c r="RE43" s="99"/>
      <c r="RF43" s="99"/>
      <c r="RG43" s="99"/>
      <c r="RH43" s="99"/>
      <c r="RI43" s="99"/>
      <c r="RJ43" s="99"/>
      <c r="RK43" s="99"/>
      <c r="RL43" s="99"/>
      <c r="RM43" s="99"/>
      <c r="RN43" s="99"/>
      <c r="RO43" s="99"/>
      <c r="RP43" s="99"/>
      <c r="RQ43" s="99"/>
      <c r="RR43" s="99"/>
      <c r="RS43" s="99"/>
      <c r="RT43" s="99"/>
      <c r="RU43" s="99"/>
      <c r="RV43" s="99"/>
      <c r="RW43" s="99"/>
      <c r="RX43" s="99"/>
      <c r="RY43" s="99"/>
      <c r="RZ43" s="99"/>
      <c r="SA43" s="99"/>
      <c r="SB43" s="99"/>
      <c r="SC43" s="99"/>
      <c r="SD43" s="99"/>
      <c r="SE43" s="99"/>
      <c r="SF43" s="99"/>
      <c r="SG43" s="99"/>
      <c r="SH43" s="99"/>
      <c r="SI43" s="99"/>
      <c r="SJ43" s="99"/>
      <c r="SK43" s="99"/>
      <c r="SL43" s="99"/>
      <c r="SM43" s="99"/>
      <c r="SN43" s="99"/>
      <c r="SO43" s="99"/>
      <c r="SP43" s="99"/>
      <c r="SQ43" s="99"/>
      <c r="SR43" s="99"/>
      <c r="SS43" s="99"/>
      <c r="ST43" s="99"/>
      <c r="SU43" s="99"/>
      <c r="SV43" s="99"/>
      <c r="SW43" s="99"/>
      <c r="SX43" s="99"/>
      <c r="SY43" s="99"/>
      <c r="SZ43" s="99"/>
      <c r="TA43" s="99"/>
      <c r="TB43" s="99"/>
      <c r="TC43" s="99"/>
      <c r="TD43" s="99"/>
      <c r="TE43" s="99"/>
      <c r="TF43" s="99"/>
      <c r="TG43" s="99"/>
      <c r="TH43" s="99"/>
      <c r="TI43" s="99"/>
      <c r="TJ43" s="99"/>
      <c r="TK43" s="99"/>
      <c r="TL43" s="99"/>
      <c r="TM43" s="99"/>
      <c r="TN43" s="99"/>
      <c r="TO43" s="99"/>
      <c r="TP43" s="99"/>
      <c r="TQ43" s="99"/>
      <c r="TR43" s="99"/>
      <c r="TS43" s="99"/>
      <c r="TT43" s="99"/>
      <c r="TU43" s="99"/>
      <c r="TV43" s="99"/>
      <c r="TW43" s="99"/>
      <c r="TX43" s="99"/>
      <c r="TY43" s="99"/>
      <c r="TZ43" s="99"/>
      <c r="UA43" s="99"/>
      <c r="UB43" s="99"/>
      <c r="UC43" s="99"/>
      <c r="UD43" s="99"/>
      <c r="UE43" s="99"/>
      <c r="UF43" s="99"/>
      <c r="UG43" s="99"/>
      <c r="UH43" s="99"/>
      <c r="UI43" s="99"/>
      <c r="UJ43" s="99"/>
      <c r="UK43" s="99"/>
      <c r="UL43" s="99"/>
      <c r="UM43" s="99"/>
      <c r="UN43" s="99"/>
      <c r="UO43" s="99"/>
      <c r="UP43" s="99"/>
      <c r="UQ43" s="99"/>
      <c r="UR43" s="99"/>
      <c r="US43" s="99"/>
      <c r="UT43" s="99"/>
      <c r="UU43" s="99"/>
      <c r="UV43" s="99"/>
      <c r="UW43" s="99"/>
      <c r="UX43" s="99"/>
      <c r="UY43" s="99"/>
      <c r="UZ43" s="99"/>
      <c r="VA43" s="99"/>
      <c r="VB43" s="99"/>
      <c r="VC43" s="99"/>
      <c r="VD43" s="99"/>
      <c r="VE43" s="99"/>
      <c r="VF43" s="99"/>
      <c r="VG43" s="99"/>
      <c r="VH43" s="99"/>
      <c r="VI43" s="99"/>
      <c r="VJ43" s="99"/>
      <c r="VK43" s="99"/>
      <c r="VL43" s="99"/>
      <c r="VM43" s="99"/>
      <c r="VN43" s="99"/>
      <c r="VO43" s="99"/>
      <c r="VP43" s="99"/>
      <c r="VQ43" s="99"/>
      <c r="VR43" s="99"/>
      <c r="VS43" s="99"/>
      <c r="VT43" s="99"/>
      <c r="VU43" s="99"/>
      <c r="VV43" s="99"/>
      <c r="VW43" s="99"/>
      <c r="VX43" s="99"/>
      <c r="VY43" s="99"/>
      <c r="VZ43" s="99"/>
      <c r="WA43" s="99"/>
      <c r="WB43" s="99"/>
      <c r="WC43" s="99"/>
      <c r="WD43" s="99"/>
      <c r="WE43" s="99"/>
      <c r="WF43" s="99"/>
      <c r="WG43" s="99"/>
      <c r="WH43" s="99"/>
      <c r="WI43" s="99"/>
      <c r="WJ43" s="99"/>
      <c r="WK43" s="99"/>
      <c r="WL43" s="99"/>
      <c r="WM43" s="99"/>
      <c r="WN43" s="99"/>
      <c r="WO43" s="99"/>
      <c r="WP43" s="99"/>
      <c r="WQ43" s="99"/>
      <c r="WR43" s="99"/>
      <c r="WS43" s="99"/>
      <c r="WT43" s="99"/>
      <c r="WU43" s="99"/>
      <c r="WV43" s="99"/>
      <c r="WW43" s="99"/>
      <c r="WX43" s="99"/>
      <c r="WY43" s="99"/>
      <c r="WZ43" s="99"/>
      <c r="XA43" s="99"/>
      <c r="XB43" s="99"/>
      <c r="XC43" s="99"/>
      <c r="XD43" s="99"/>
      <c r="XE43" s="99"/>
      <c r="XF43" s="99"/>
      <c r="XG43" s="99"/>
      <c r="XH43" s="99"/>
      <c r="XI43" s="99"/>
      <c r="XJ43" s="99"/>
      <c r="XK43" s="99"/>
      <c r="XL43" s="99"/>
      <c r="XM43" s="99"/>
      <c r="XN43" s="99"/>
      <c r="XO43" s="99"/>
      <c r="XP43" s="99"/>
      <c r="XQ43" s="99"/>
      <c r="XR43" s="99"/>
      <c r="XS43" s="99"/>
      <c r="XT43" s="99"/>
      <c r="XU43" s="99"/>
      <c r="XV43" s="99"/>
      <c r="XW43" s="99"/>
      <c r="XX43" s="99"/>
      <c r="XY43" s="99"/>
      <c r="XZ43" s="99"/>
      <c r="YA43" s="99"/>
      <c r="YB43" s="99"/>
      <c r="YC43" s="99"/>
      <c r="YD43" s="99"/>
      <c r="YE43" s="99"/>
      <c r="YF43" s="99"/>
      <c r="YG43" s="99"/>
      <c r="YH43" s="99"/>
      <c r="YI43" s="99"/>
      <c r="YJ43" s="99"/>
      <c r="YK43" s="99"/>
      <c r="YL43" s="99"/>
      <c r="YM43" s="99"/>
      <c r="YN43" s="99"/>
      <c r="YO43" s="99"/>
      <c r="YP43" s="99"/>
      <c r="YQ43" s="99"/>
      <c r="YR43" s="99"/>
      <c r="YS43" s="99"/>
      <c r="YT43" s="99"/>
      <c r="YU43" s="99"/>
      <c r="YV43" s="99"/>
      <c r="YW43" s="99"/>
      <c r="YX43" s="99"/>
      <c r="YY43" s="99"/>
      <c r="YZ43" s="99"/>
      <c r="ZA43" s="99"/>
      <c r="ZB43" s="99"/>
      <c r="ZC43" s="99"/>
      <c r="ZD43" s="99"/>
      <c r="ZE43" s="99"/>
      <c r="ZF43" s="99"/>
      <c r="ZG43" s="99"/>
      <c r="ZH43" s="99"/>
      <c r="ZI43" s="99"/>
      <c r="ZJ43" s="99"/>
      <c r="ZK43" s="99"/>
      <c r="ZL43" s="99"/>
      <c r="ZM43" s="99"/>
      <c r="ZN43" s="99"/>
      <c r="ZO43" s="99"/>
      <c r="ZP43" s="99"/>
      <c r="ZQ43" s="99"/>
      <c r="ZR43" s="99"/>
      <c r="ZS43" s="99"/>
      <c r="ZT43" s="99"/>
      <c r="ZU43" s="99"/>
      <c r="ZV43" s="99"/>
      <c r="ZW43" s="99"/>
      <c r="ZX43" s="99"/>
      <c r="ZY43" s="99"/>
      <c r="ZZ43" s="99"/>
      <c r="AAA43" s="99"/>
      <c r="AAB43" s="99"/>
      <c r="AAC43" s="99"/>
      <c r="AAD43" s="99"/>
      <c r="AAE43" s="99"/>
      <c r="AAF43" s="99"/>
      <c r="AAG43" s="99"/>
      <c r="AAH43" s="99"/>
      <c r="AAI43" s="99"/>
      <c r="AAJ43" s="99"/>
      <c r="AAK43" s="99"/>
      <c r="AAL43" s="99"/>
      <c r="AAM43" s="99"/>
      <c r="AAN43" s="99"/>
      <c r="AAO43" s="99"/>
      <c r="AAP43" s="99"/>
      <c r="AAQ43" s="99"/>
      <c r="AAR43" s="99"/>
      <c r="AAS43" s="99"/>
      <c r="AAT43" s="99"/>
      <c r="AAU43" s="99"/>
      <c r="AAV43" s="99"/>
      <c r="AAW43" s="99"/>
      <c r="AAX43" s="99"/>
      <c r="AAY43" s="99"/>
      <c r="AAZ43" s="99"/>
      <c r="ABA43" s="99"/>
      <c r="ABB43" s="99"/>
      <c r="ABC43" s="99"/>
      <c r="ABD43" s="99"/>
      <c r="ABE43" s="99"/>
      <c r="ABF43" s="99"/>
      <c r="ABG43" s="99"/>
      <c r="ABH43" s="99"/>
      <c r="ABI43" s="99"/>
      <c r="ABJ43" s="99"/>
      <c r="ABK43" s="99"/>
      <c r="ABL43" s="99"/>
      <c r="ABM43" s="99"/>
      <c r="ABN43" s="99"/>
      <c r="ABO43" s="99"/>
      <c r="ABP43" s="99"/>
      <c r="ABQ43" s="99"/>
      <c r="ABR43" s="99"/>
      <c r="ABS43" s="99"/>
      <c r="ABT43" s="99"/>
      <c r="ABU43" s="99"/>
      <c r="ABV43" s="99"/>
      <c r="ABW43" s="99"/>
      <c r="ABX43" s="99"/>
      <c r="ABY43" s="99"/>
      <c r="ABZ43" s="99"/>
      <c r="ACA43" s="99"/>
      <c r="ACB43" s="99"/>
      <c r="ACC43" s="99"/>
      <c r="ACD43" s="99"/>
      <c r="ACE43" s="99"/>
      <c r="ACF43" s="99"/>
      <c r="ACG43" s="99"/>
      <c r="ACH43" s="99"/>
      <c r="ACI43" s="99"/>
      <c r="ACJ43" s="99"/>
      <c r="ACK43" s="99"/>
      <c r="ACL43" s="99"/>
      <c r="ACM43" s="99"/>
      <c r="ACN43" s="99"/>
      <c r="ACO43" s="99"/>
      <c r="ACP43" s="99"/>
      <c r="ACQ43" s="99"/>
      <c r="ACR43" s="99"/>
      <c r="ACS43" s="99"/>
      <c r="ACT43" s="99"/>
      <c r="ACU43" s="99"/>
      <c r="ACV43" s="99"/>
      <c r="ACW43" s="99"/>
      <c r="ACX43" s="99"/>
      <c r="ACY43" s="99"/>
      <c r="ACZ43" s="99"/>
      <c r="ADA43" s="99"/>
      <c r="ADB43" s="99"/>
      <c r="ADC43" s="99"/>
      <c r="ADD43" s="99"/>
      <c r="ADE43" s="99"/>
      <c r="ADF43" s="99"/>
      <c r="ADG43" s="99"/>
      <c r="ADH43" s="99"/>
      <c r="ADI43" s="99"/>
      <c r="ADJ43" s="99"/>
      <c r="ADK43" s="99"/>
      <c r="ADL43" s="99"/>
      <c r="ADM43" s="99"/>
      <c r="ADN43" s="99"/>
      <c r="ADO43" s="99"/>
      <c r="ADP43" s="99"/>
      <c r="ADQ43" s="99"/>
      <c r="ADR43" s="99"/>
      <c r="ADS43" s="99"/>
      <c r="ADT43" s="99"/>
      <c r="ADU43" s="99"/>
      <c r="ADV43" s="99"/>
      <c r="ADW43" s="99"/>
      <c r="ADX43" s="99"/>
      <c r="ADY43" s="99"/>
      <c r="ADZ43" s="99"/>
      <c r="AEA43" s="99"/>
      <c r="AEB43" s="99"/>
      <c r="AEC43" s="99"/>
      <c r="AED43" s="99"/>
      <c r="AEE43" s="99"/>
      <c r="AEF43" s="99"/>
      <c r="AEG43" s="99"/>
      <c r="AEH43" s="99"/>
      <c r="AEI43" s="99"/>
      <c r="AEJ43" s="99"/>
      <c r="AEK43" s="99"/>
      <c r="AEL43" s="99"/>
      <c r="AEM43" s="99"/>
      <c r="AEN43" s="99"/>
      <c r="AEO43" s="99"/>
      <c r="AEP43" s="99"/>
      <c r="AEQ43" s="99"/>
      <c r="AER43" s="99"/>
      <c r="AES43" s="99"/>
      <c r="AET43" s="99"/>
      <c r="AEU43" s="99"/>
      <c r="AEV43" s="99"/>
      <c r="AEW43" s="99"/>
      <c r="AEX43" s="99"/>
      <c r="AEY43" s="99"/>
      <c r="AEZ43" s="99"/>
      <c r="AFA43" s="99"/>
      <c r="AFB43" s="99"/>
      <c r="AFC43" s="99"/>
      <c r="AFD43" s="99"/>
      <c r="AFE43" s="99"/>
      <c r="AFF43" s="99"/>
      <c r="AFG43" s="99"/>
      <c r="AFH43" s="99"/>
      <c r="AFI43" s="99"/>
      <c r="AFJ43" s="99"/>
      <c r="AFK43" s="99"/>
      <c r="AFL43" s="99"/>
      <c r="AFM43" s="99"/>
      <c r="AFN43" s="99"/>
      <c r="AFO43" s="99"/>
      <c r="AFP43" s="99"/>
      <c r="AFQ43" s="99"/>
      <c r="AFR43" s="99"/>
      <c r="AFS43" s="99"/>
      <c r="AFT43" s="99"/>
      <c r="AFU43" s="99"/>
      <c r="AFV43" s="99"/>
      <c r="AFW43" s="99"/>
      <c r="AFX43" s="99"/>
      <c r="AFY43" s="99"/>
      <c r="AFZ43" s="99"/>
      <c r="AGA43" s="99"/>
      <c r="AGB43" s="99"/>
      <c r="AGC43" s="99"/>
      <c r="AGD43" s="99"/>
      <c r="AGE43" s="99"/>
      <c r="AGF43" s="99"/>
      <c r="AGG43" s="99"/>
      <c r="AGH43" s="99"/>
      <c r="AGI43" s="99"/>
      <c r="AGJ43" s="99"/>
      <c r="AGK43" s="99"/>
      <c r="AGL43" s="99"/>
      <c r="AGM43" s="99"/>
      <c r="AGN43" s="99"/>
      <c r="AGO43" s="99"/>
      <c r="AGP43" s="99"/>
      <c r="AGQ43" s="99"/>
      <c r="AGR43" s="99"/>
      <c r="AGS43" s="99"/>
      <c r="AGT43" s="99"/>
      <c r="AGU43" s="99"/>
      <c r="AGV43" s="99"/>
      <c r="AGW43" s="99"/>
      <c r="AGX43" s="99"/>
      <c r="AGY43" s="99"/>
      <c r="AGZ43" s="99"/>
      <c r="AHA43" s="99"/>
      <c r="AHB43" s="99"/>
      <c r="AHC43" s="99"/>
      <c r="AHD43" s="99"/>
      <c r="AHE43" s="99"/>
      <c r="AHF43" s="99"/>
      <c r="AHG43" s="99"/>
      <c r="AHH43" s="99"/>
      <c r="AHI43" s="99"/>
      <c r="AHJ43" s="99"/>
      <c r="AHK43" s="99"/>
      <c r="AHL43" s="99"/>
      <c r="AHM43" s="99"/>
      <c r="AHN43" s="99"/>
      <c r="AHO43" s="99"/>
      <c r="AHP43" s="99"/>
      <c r="AHQ43" s="99"/>
      <c r="AHR43" s="99"/>
      <c r="AHS43" s="99"/>
      <c r="AHT43" s="99"/>
      <c r="AHU43" s="99"/>
      <c r="AHV43" s="99"/>
      <c r="AHW43" s="99"/>
      <c r="AHX43" s="99"/>
      <c r="AHY43" s="99"/>
      <c r="AHZ43" s="99"/>
      <c r="AIA43" s="99"/>
      <c r="AIB43" s="99"/>
      <c r="AIC43" s="99"/>
      <c r="AID43" s="99"/>
      <c r="AIE43" s="99"/>
      <c r="AIF43" s="99"/>
      <c r="AIG43" s="99"/>
      <c r="AIH43" s="99"/>
      <c r="AII43" s="99"/>
      <c r="AIJ43" s="99"/>
      <c r="AIK43" s="99"/>
      <c r="AIL43" s="99"/>
      <c r="AIM43" s="99"/>
      <c r="AIN43" s="99"/>
      <c r="AIO43" s="99"/>
      <c r="AIP43" s="99"/>
      <c r="AIQ43" s="99"/>
      <c r="AIR43" s="99"/>
      <c r="AIS43" s="99"/>
      <c r="AIT43" s="99"/>
      <c r="AIU43" s="99"/>
      <c r="AIV43" s="99"/>
      <c r="AIW43" s="99"/>
      <c r="AIX43" s="99"/>
      <c r="AIY43" s="99"/>
      <c r="AIZ43" s="99"/>
      <c r="AJA43" s="99"/>
      <c r="AJB43" s="99"/>
      <c r="AJC43" s="99"/>
      <c r="AJD43" s="99"/>
      <c r="AJE43" s="99"/>
      <c r="AJF43" s="99"/>
      <c r="AJG43" s="99"/>
      <c r="AJH43" s="99"/>
      <c r="AJI43" s="99"/>
      <c r="AJJ43" s="99"/>
      <c r="AJK43" s="99"/>
      <c r="AJL43" s="99"/>
      <c r="AJM43" s="99"/>
      <c r="AJN43" s="99"/>
      <c r="AJO43" s="99"/>
      <c r="AJP43" s="99"/>
      <c r="AJQ43" s="99"/>
      <c r="AJR43" s="99"/>
      <c r="AJS43" s="99"/>
      <c r="AJT43" s="99"/>
      <c r="AJU43" s="99"/>
      <c r="AJV43" s="99"/>
      <c r="AJW43" s="99"/>
      <c r="AJX43" s="99"/>
      <c r="AJY43" s="99"/>
      <c r="AJZ43" s="99"/>
      <c r="AKA43" s="99"/>
      <c r="AKB43" s="99"/>
      <c r="AKC43" s="99"/>
      <c r="AKD43" s="99"/>
      <c r="AKE43" s="99"/>
      <c r="AKF43" s="99"/>
      <c r="AKG43" s="99"/>
      <c r="AKH43" s="99"/>
      <c r="AKI43" s="99"/>
      <c r="AKJ43" s="99"/>
      <c r="AKK43" s="99"/>
      <c r="AKL43" s="99"/>
      <c r="AKM43" s="99"/>
      <c r="AKN43" s="99"/>
      <c r="AKO43" s="99"/>
      <c r="AKP43" s="99"/>
      <c r="AKQ43" s="99"/>
      <c r="AKR43" s="99"/>
      <c r="AKS43" s="99"/>
      <c r="AKT43" s="99"/>
      <c r="AKU43" s="99"/>
      <c r="AKV43" s="99"/>
      <c r="AKW43" s="99"/>
      <c r="AKX43" s="99"/>
      <c r="AKY43" s="99"/>
      <c r="AKZ43" s="99"/>
      <c r="ALA43" s="99"/>
      <c r="ALB43" s="99"/>
      <c r="ALC43" s="99"/>
      <c r="ALD43" s="99"/>
      <c r="ALE43" s="99"/>
      <c r="ALF43" s="99"/>
      <c r="ALG43" s="99"/>
      <c r="ALH43" s="99"/>
      <c r="ALI43" s="99"/>
      <c r="ALJ43" s="99"/>
      <c r="ALK43" s="99"/>
      <c r="ALL43" s="99"/>
      <c r="ALM43" s="99"/>
      <c r="ALN43" s="99"/>
      <c r="ALO43" s="99"/>
      <c r="ALP43" s="99"/>
      <c r="ALQ43" s="99"/>
      <c r="ALR43" s="99"/>
      <c r="ALS43" s="99"/>
      <c r="ALT43" s="99"/>
      <c r="ALU43" s="99"/>
      <c r="ALV43" s="99"/>
      <c r="ALW43" s="99"/>
      <c r="ALX43" s="99"/>
      <c r="ALY43" s="99"/>
      <c r="ALZ43" s="99"/>
      <c r="AMA43" s="99"/>
      <c r="AMB43" s="99"/>
      <c r="AMC43" s="99"/>
      <c r="AMD43" s="99"/>
      <c r="AME43" s="99"/>
      <c r="AMF43" s="99"/>
      <c r="AMG43" s="99"/>
    </row>
    <row r="44" spans="1:1021" s="98" customFormat="1" ht="15" customHeight="1" x14ac:dyDescent="0.25">
      <c r="A44" s="107">
        <v>8</v>
      </c>
      <c r="B44" s="105" t="s">
        <v>95</v>
      </c>
      <c r="C44" s="107">
        <v>2019</v>
      </c>
      <c r="D44" s="108">
        <v>3250</v>
      </c>
      <c r="E44" s="100"/>
      <c r="F44" s="99"/>
      <c r="G44" s="100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  <c r="Y44" s="100"/>
      <c r="Z44" s="100"/>
      <c r="AA44" s="100"/>
      <c r="AB44" s="100"/>
      <c r="AC44" s="100"/>
      <c r="AD44" s="100"/>
      <c r="AE44" s="100"/>
      <c r="AF44" s="100"/>
      <c r="AG44" s="100"/>
      <c r="AH44" s="100"/>
      <c r="AI44" s="100"/>
      <c r="AJ44" s="100"/>
      <c r="AK44" s="100"/>
      <c r="AL44" s="100"/>
      <c r="AM44" s="100"/>
      <c r="AN44" s="100"/>
      <c r="AO44" s="100"/>
      <c r="AP44" s="100"/>
      <c r="AQ44" s="100"/>
      <c r="AR44" s="100"/>
      <c r="AS44" s="100"/>
      <c r="AT44" s="100"/>
      <c r="AU44" s="100"/>
      <c r="AV44" s="100"/>
      <c r="AW44" s="100"/>
      <c r="AX44" s="100"/>
      <c r="AY44" s="100"/>
      <c r="AZ44" s="100"/>
      <c r="BA44" s="100"/>
      <c r="BB44" s="100"/>
      <c r="BC44" s="100"/>
      <c r="BD44" s="100"/>
      <c r="BE44" s="100"/>
      <c r="BF44" s="100"/>
      <c r="BG44" s="100"/>
      <c r="BH44" s="100"/>
      <c r="BI44" s="100"/>
      <c r="BJ44" s="100"/>
      <c r="BK44" s="100"/>
      <c r="BL44" s="100"/>
      <c r="BM44" s="100"/>
      <c r="BN44" s="100"/>
      <c r="BO44" s="100"/>
      <c r="BP44" s="100"/>
      <c r="BQ44" s="100"/>
      <c r="BR44" s="100"/>
      <c r="BS44" s="100"/>
      <c r="BT44" s="100"/>
      <c r="BU44" s="100"/>
      <c r="BV44" s="100"/>
      <c r="BW44" s="100"/>
      <c r="BX44" s="100"/>
      <c r="BY44" s="100"/>
      <c r="BZ44" s="100"/>
      <c r="CA44" s="100"/>
      <c r="CB44" s="100"/>
      <c r="CC44" s="100"/>
      <c r="CD44" s="100"/>
      <c r="CE44" s="100"/>
      <c r="CF44" s="100"/>
      <c r="CG44" s="100"/>
      <c r="CH44" s="100"/>
      <c r="CI44" s="100"/>
      <c r="CJ44" s="100"/>
      <c r="CK44" s="100"/>
      <c r="CL44" s="100"/>
      <c r="CM44" s="100"/>
      <c r="CN44" s="100"/>
      <c r="CO44" s="100"/>
      <c r="CP44" s="100"/>
      <c r="CQ44" s="100"/>
      <c r="CR44" s="100"/>
      <c r="CS44" s="100"/>
      <c r="CT44" s="100"/>
      <c r="CU44" s="100"/>
      <c r="CV44" s="100"/>
      <c r="CW44" s="100"/>
      <c r="CX44" s="100"/>
      <c r="CY44" s="100"/>
      <c r="CZ44" s="100"/>
      <c r="DA44" s="100"/>
      <c r="DB44" s="100"/>
      <c r="DC44" s="100"/>
      <c r="DD44" s="100"/>
      <c r="DE44" s="100"/>
      <c r="DF44" s="100"/>
      <c r="DG44" s="100"/>
      <c r="DH44" s="100"/>
      <c r="DI44" s="100"/>
      <c r="DJ44" s="100"/>
      <c r="DK44" s="100"/>
      <c r="DL44" s="100"/>
      <c r="DM44" s="100"/>
      <c r="DN44" s="100"/>
      <c r="DO44" s="100"/>
      <c r="DP44" s="100"/>
      <c r="DQ44" s="100"/>
      <c r="DR44" s="100"/>
      <c r="DS44" s="100"/>
      <c r="DT44" s="100"/>
      <c r="DU44" s="100"/>
      <c r="DV44" s="100"/>
      <c r="DW44" s="100"/>
      <c r="DX44" s="100"/>
      <c r="DY44" s="100"/>
      <c r="DZ44" s="100"/>
      <c r="EA44" s="100"/>
      <c r="EB44" s="100"/>
      <c r="EC44" s="100"/>
      <c r="ED44" s="100"/>
      <c r="EE44" s="100"/>
      <c r="EF44" s="100"/>
      <c r="EG44" s="100"/>
      <c r="EH44" s="100"/>
      <c r="EI44" s="100"/>
      <c r="EJ44" s="100"/>
      <c r="EK44" s="100"/>
      <c r="EL44" s="100"/>
      <c r="EM44" s="100"/>
      <c r="EN44" s="100"/>
      <c r="EO44" s="100"/>
      <c r="EP44" s="100"/>
      <c r="EQ44" s="100"/>
      <c r="ER44" s="100"/>
      <c r="ES44" s="100"/>
      <c r="ET44" s="100"/>
      <c r="EU44" s="100"/>
      <c r="EV44" s="100"/>
      <c r="EW44" s="100"/>
      <c r="EX44" s="100"/>
      <c r="EY44" s="100"/>
      <c r="EZ44" s="100"/>
      <c r="FA44" s="100"/>
      <c r="FB44" s="100"/>
      <c r="FC44" s="100"/>
      <c r="FD44" s="100"/>
      <c r="FE44" s="100"/>
      <c r="FF44" s="100"/>
      <c r="FG44" s="100"/>
      <c r="FH44" s="100"/>
      <c r="FI44" s="100"/>
      <c r="FJ44" s="100"/>
      <c r="FK44" s="100"/>
      <c r="FL44" s="100"/>
      <c r="FM44" s="100"/>
      <c r="FN44" s="100"/>
      <c r="FO44" s="100"/>
      <c r="FP44" s="100"/>
      <c r="FQ44" s="100"/>
      <c r="FR44" s="100"/>
      <c r="FS44" s="100"/>
      <c r="FT44" s="100"/>
      <c r="FU44" s="100"/>
      <c r="FV44" s="100"/>
      <c r="FW44" s="100"/>
      <c r="FX44" s="100"/>
      <c r="FY44" s="100"/>
      <c r="FZ44" s="100"/>
      <c r="GA44" s="100"/>
      <c r="GB44" s="100"/>
      <c r="GC44" s="100"/>
      <c r="GD44" s="100"/>
      <c r="GE44" s="100"/>
      <c r="GF44" s="100"/>
      <c r="GG44" s="100"/>
      <c r="GH44" s="100"/>
      <c r="GI44" s="100"/>
      <c r="GJ44" s="100"/>
      <c r="GK44" s="100"/>
      <c r="GL44" s="100"/>
      <c r="GM44" s="100"/>
      <c r="GN44" s="100"/>
      <c r="GO44" s="100"/>
      <c r="GP44" s="100"/>
      <c r="GQ44" s="100"/>
      <c r="GR44" s="100"/>
      <c r="GS44" s="100"/>
      <c r="GT44" s="100"/>
      <c r="GU44" s="100"/>
      <c r="GV44" s="100"/>
      <c r="GW44" s="100"/>
      <c r="GX44" s="100"/>
      <c r="GY44" s="100"/>
      <c r="GZ44" s="100"/>
      <c r="HA44" s="100"/>
      <c r="HB44" s="100"/>
      <c r="HC44" s="100"/>
      <c r="HD44" s="100"/>
      <c r="HE44" s="100"/>
      <c r="HF44" s="100"/>
      <c r="HG44" s="100"/>
      <c r="HH44" s="100"/>
      <c r="HI44" s="100"/>
      <c r="HJ44" s="100"/>
      <c r="HK44" s="100"/>
      <c r="HL44" s="100"/>
      <c r="HM44" s="100"/>
      <c r="HN44" s="100"/>
      <c r="HO44" s="100"/>
      <c r="HP44" s="100"/>
      <c r="HQ44" s="100"/>
      <c r="HR44" s="100"/>
      <c r="HS44" s="100"/>
      <c r="HT44" s="100"/>
      <c r="HU44" s="100"/>
      <c r="HV44" s="100"/>
      <c r="HW44" s="100"/>
      <c r="HX44" s="100"/>
      <c r="HY44" s="100"/>
      <c r="HZ44" s="100"/>
      <c r="IA44" s="100"/>
      <c r="IB44" s="100"/>
      <c r="IC44" s="100"/>
      <c r="ID44" s="100"/>
      <c r="IE44" s="100"/>
      <c r="IF44" s="100"/>
      <c r="IG44" s="100"/>
      <c r="IH44" s="100"/>
      <c r="II44" s="100"/>
      <c r="IJ44" s="100"/>
      <c r="IK44" s="100"/>
      <c r="IL44" s="100"/>
      <c r="IM44" s="100"/>
      <c r="IN44" s="100"/>
      <c r="IO44" s="100"/>
      <c r="IP44" s="100"/>
      <c r="IQ44" s="100"/>
      <c r="IR44" s="100"/>
      <c r="IS44" s="100"/>
      <c r="IT44" s="99"/>
      <c r="IU44" s="99"/>
      <c r="IV44" s="99"/>
      <c r="IW44" s="99"/>
      <c r="IX44" s="99"/>
      <c r="IY44" s="99"/>
      <c r="IZ44" s="99"/>
      <c r="JA44" s="99"/>
      <c r="JB44" s="99"/>
      <c r="JC44" s="99"/>
      <c r="JD44" s="99"/>
      <c r="JE44" s="99"/>
      <c r="JF44" s="99"/>
      <c r="JG44" s="99"/>
      <c r="JH44" s="99"/>
      <c r="JI44" s="99"/>
      <c r="JJ44" s="99"/>
      <c r="JK44" s="99"/>
      <c r="JL44" s="99"/>
      <c r="JM44" s="99"/>
      <c r="JN44" s="99"/>
      <c r="JO44" s="99"/>
      <c r="JP44" s="99"/>
      <c r="JQ44" s="99"/>
      <c r="JR44" s="99"/>
      <c r="JS44" s="99"/>
      <c r="JT44" s="99"/>
      <c r="JU44" s="99"/>
      <c r="JV44" s="99"/>
      <c r="JW44" s="99"/>
      <c r="JX44" s="99"/>
      <c r="JY44" s="99"/>
      <c r="JZ44" s="99"/>
      <c r="KA44" s="99"/>
      <c r="KB44" s="99"/>
      <c r="KC44" s="99"/>
      <c r="KD44" s="99"/>
      <c r="KE44" s="99"/>
      <c r="KF44" s="99"/>
      <c r="KG44" s="99"/>
      <c r="KH44" s="99"/>
      <c r="KI44" s="99"/>
      <c r="KJ44" s="99"/>
      <c r="KK44" s="99"/>
      <c r="KL44" s="99"/>
      <c r="KM44" s="99"/>
      <c r="KN44" s="99"/>
      <c r="KO44" s="99"/>
      <c r="KP44" s="99"/>
      <c r="KQ44" s="99"/>
      <c r="KR44" s="99"/>
      <c r="KS44" s="99"/>
      <c r="KT44" s="99"/>
      <c r="KU44" s="99"/>
      <c r="KV44" s="99"/>
      <c r="KW44" s="99"/>
      <c r="KX44" s="99"/>
      <c r="KY44" s="99"/>
      <c r="KZ44" s="99"/>
      <c r="LA44" s="99"/>
      <c r="LB44" s="99"/>
      <c r="LC44" s="99"/>
      <c r="LD44" s="99"/>
      <c r="LE44" s="99"/>
      <c r="LF44" s="99"/>
      <c r="LG44" s="99"/>
      <c r="LH44" s="99"/>
      <c r="LI44" s="99"/>
      <c r="LJ44" s="99"/>
      <c r="LK44" s="99"/>
      <c r="LL44" s="99"/>
      <c r="LM44" s="99"/>
      <c r="LN44" s="99"/>
      <c r="LO44" s="99"/>
      <c r="LP44" s="99"/>
      <c r="LQ44" s="99"/>
      <c r="LR44" s="99"/>
      <c r="LS44" s="99"/>
      <c r="LT44" s="99"/>
      <c r="LU44" s="99"/>
      <c r="LV44" s="99"/>
      <c r="LW44" s="99"/>
      <c r="LX44" s="99"/>
      <c r="LY44" s="99"/>
      <c r="LZ44" s="99"/>
      <c r="MA44" s="99"/>
      <c r="MB44" s="99"/>
      <c r="MC44" s="99"/>
      <c r="MD44" s="99"/>
      <c r="ME44" s="99"/>
      <c r="MF44" s="99"/>
      <c r="MG44" s="99"/>
      <c r="MH44" s="99"/>
      <c r="MI44" s="99"/>
      <c r="MJ44" s="99"/>
      <c r="MK44" s="99"/>
      <c r="ML44" s="99"/>
      <c r="MM44" s="99"/>
      <c r="MN44" s="99"/>
      <c r="MO44" s="99"/>
      <c r="MP44" s="99"/>
      <c r="MQ44" s="99"/>
      <c r="MR44" s="99"/>
      <c r="MS44" s="99"/>
      <c r="MT44" s="99"/>
      <c r="MU44" s="99"/>
      <c r="MV44" s="99"/>
      <c r="MW44" s="99"/>
      <c r="MX44" s="99"/>
      <c r="MY44" s="99"/>
      <c r="MZ44" s="99"/>
      <c r="NA44" s="99"/>
      <c r="NB44" s="99"/>
      <c r="NC44" s="99"/>
      <c r="ND44" s="99"/>
      <c r="NE44" s="99"/>
      <c r="NF44" s="99"/>
      <c r="NG44" s="99"/>
      <c r="NH44" s="99"/>
      <c r="NI44" s="99"/>
      <c r="NJ44" s="99"/>
      <c r="NK44" s="99"/>
      <c r="NL44" s="99"/>
      <c r="NM44" s="99"/>
      <c r="NN44" s="99"/>
      <c r="NO44" s="99"/>
      <c r="NP44" s="99"/>
      <c r="NQ44" s="99"/>
      <c r="NR44" s="99"/>
      <c r="NS44" s="99"/>
      <c r="NT44" s="99"/>
      <c r="NU44" s="99"/>
      <c r="NV44" s="99"/>
      <c r="NW44" s="99"/>
      <c r="NX44" s="99"/>
      <c r="NY44" s="99"/>
      <c r="NZ44" s="99"/>
      <c r="OA44" s="99"/>
      <c r="OB44" s="99"/>
      <c r="OC44" s="99"/>
      <c r="OD44" s="99"/>
      <c r="OE44" s="99"/>
      <c r="OF44" s="99"/>
      <c r="OG44" s="99"/>
      <c r="OH44" s="99"/>
      <c r="OI44" s="99"/>
      <c r="OJ44" s="99"/>
      <c r="OK44" s="99"/>
      <c r="OL44" s="99"/>
      <c r="OM44" s="99"/>
      <c r="ON44" s="99"/>
      <c r="OO44" s="99"/>
      <c r="OP44" s="99"/>
      <c r="OQ44" s="99"/>
      <c r="OR44" s="99"/>
      <c r="OS44" s="99"/>
      <c r="OT44" s="99"/>
      <c r="OU44" s="99"/>
      <c r="OV44" s="99"/>
      <c r="OW44" s="99"/>
      <c r="OX44" s="99"/>
      <c r="OY44" s="99"/>
      <c r="OZ44" s="99"/>
      <c r="PA44" s="99"/>
      <c r="PB44" s="99"/>
      <c r="PC44" s="99"/>
      <c r="PD44" s="99"/>
      <c r="PE44" s="99"/>
      <c r="PF44" s="99"/>
      <c r="PG44" s="99"/>
      <c r="PH44" s="99"/>
      <c r="PI44" s="99"/>
      <c r="PJ44" s="99"/>
      <c r="PK44" s="99"/>
      <c r="PL44" s="99"/>
      <c r="PM44" s="99"/>
      <c r="PN44" s="99"/>
      <c r="PO44" s="99"/>
      <c r="PP44" s="99"/>
      <c r="PQ44" s="99"/>
      <c r="PR44" s="99"/>
      <c r="PS44" s="99"/>
      <c r="PT44" s="99"/>
      <c r="PU44" s="99"/>
      <c r="PV44" s="99"/>
      <c r="PW44" s="99"/>
      <c r="PX44" s="99"/>
      <c r="PY44" s="99"/>
      <c r="PZ44" s="99"/>
      <c r="QA44" s="99"/>
      <c r="QB44" s="99"/>
      <c r="QC44" s="99"/>
      <c r="QD44" s="99"/>
      <c r="QE44" s="99"/>
      <c r="QF44" s="99"/>
      <c r="QG44" s="99"/>
      <c r="QH44" s="99"/>
      <c r="QI44" s="99"/>
      <c r="QJ44" s="99"/>
      <c r="QK44" s="99"/>
      <c r="QL44" s="99"/>
      <c r="QM44" s="99"/>
      <c r="QN44" s="99"/>
      <c r="QO44" s="99"/>
      <c r="QP44" s="99"/>
      <c r="QQ44" s="99"/>
      <c r="QR44" s="99"/>
      <c r="QS44" s="99"/>
      <c r="QT44" s="99"/>
      <c r="QU44" s="99"/>
      <c r="QV44" s="99"/>
      <c r="QW44" s="99"/>
      <c r="QX44" s="99"/>
      <c r="QY44" s="99"/>
      <c r="QZ44" s="99"/>
      <c r="RA44" s="99"/>
      <c r="RB44" s="99"/>
      <c r="RC44" s="99"/>
      <c r="RD44" s="99"/>
      <c r="RE44" s="99"/>
      <c r="RF44" s="99"/>
      <c r="RG44" s="99"/>
      <c r="RH44" s="99"/>
      <c r="RI44" s="99"/>
      <c r="RJ44" s="99"/>
      <c r="RK44" s="99"/>
      <c r="RL44" s="99"/>
      <c r="RM44" s="99"/>
      <c r="RN44" s="99"/>
      <c r="RO44" s="99"/>
      <c r="RP44" s="99"/>
      <c r="RQ44" s="99"/>
      <c r="RR44" s="99"/>
      <c r="RS44" s="99"/>
      <c r="RT44" s="99"/>
      <c r="RU44" s="99"/>
      <c r="RV44" s="99"/>
      <c r="RW44" s="99"/>
      <c r="RX44" s="99"/>
      <c r="RY44" s="99"/>
      <c r="RZ44" s="99"/>
      <c r="SA44" s="99"/>
      <c r="SB44" s="99"/>
      <c r="SC44" s="99"/>
      <c r="SD44" s="99"/>
      <c r="SE44" s="99"/>
      <c r="SF44" s="99"/>
      <c r="SG44" s="99"/>
      <c r="SH44" s="99"/>
      <c r="SI44" s="99"/>
      <c r="SJ44" s="99"/>
      <c r="SK44" s="99"/>
      <c r="SL44" s="99"/>
      <c r="SM44" s="99"/>
      <c r="SN44" s="99"/>
      <c r="SO44" s="99"/>
      <c r="SP44" s="99"/>
      <c r="SQ44" s="99"/>
      <c r="SR44" s="99"/>
      <c r="SS44" s="99"/>
      <c r="ST44" s="99"/>
      <c r="SU44" s="99"/>
      <c r="SV44" s="99"/>
      <c r="SW44" s="99"/>
      <c r="SX44" s="99"/>
      <c r="SY44" s="99"/>
      <c r="SZ44" s="99"/>
      <c r="TA44" s="99"/>
      <c r="TB44" s="99"/>
      <c r="TC44" s="99"/>
      <c r="TD44" s="99"/>
      <c r="TE44" s="99"/>
      <c r="TF44" s="99"/>
      <c r="TG44" s="99"/>
      <c r="TH44" s="99"/>
      <c r="TI44" s="99"/>
      <c r="TJ44" s="99"/>
      <c r="TK44" s="99"/>
      <c r="TL44" s="99"/>
      <c r="TM44" s="99"/>
      <c r="TN44" s="99"/>
      <c r="TO44" s="99"/>
      <c r="TP44" s="99"/>
      <c r="TQ44" s="99"/>
      <c r="TR44" s="99"/>
      <c r="TS44" s="99"/>
      <c r="TT44" s="99"/>
      <c r="TU44" s="99"/>
      <c r="TV44" s="99"/>
      <c r="TW44" s="99"/>
      <c r="TX44" s="99"/>
      <c r="TY44" s="99"/>
      <c r="TZ44" s="99"/>
      <c r="UA44" s="99"/>
      <c r="UB44" s="99"/>
      <c r="UC44" s="99"/>
      <c r="UD44" s="99"/>
      <c r="UE44" s="99"/>
      <c r="UF44" s="99"/>
      <c r="UG44" s="99"/>
      <c r="UH44" s="99"/>
      <c r="UI44" s="99"/>
      <c r="UJ44" s="99"/>
      <c r="UK44" s="99"/>
      <c r="UL44" s="99"/>
      <c r="UM44" s="99"/>
      <c r="UN44" s="99"/>
      <c r="UO44" s="99"/>
      <c r="UP44" s="99"/>
      <c r="UQ44" s="99"/>
      <c r="UR44" s="99"/>
      <c r="US44" s="99"/>
      <c r="UT44" s="99"/>
      <c r="UU44" s="99"/>
      <c r="UV44" s="99"/>
      <c r="UW44" s="99"/>
      <c r="UX44" s="99"/>
      <c r="UY44" s="99"/>
      <c r="UZ44" s="99"/>
      <c r="VA44" s="99"/>
      <c r="VB44" s="99"/>
      <c r="VC44" s="99"/>
      <c r="VD44" s="99"/>
      <c r="VE44" s="99"/>
      <c r="VF44" s="99"/>
      <c r="VG44" s="99"/>
      <c r="VH44" s="99"/>
      <c r="VI44" s="99"/>
      <c r="VJ44" s="99"/>
      <c r="VK44" s="99"/>
      <c r="VL44" s="99"/>
      <c r="VM44" s="99"/>
      <c r="VN44" s="99"/>
      <c r="VO44" s="99"/>
      <c r="VP44" s="99"/>
      <c r="VQ44" s="99"/>
      <c r="VR44" s="99"/>
      <c r="VS44" s="99"/>
      <c r="VT44" s="99"/>
      <c r="VU44" s="99"/>
      <c r="VV44" s="99"/>
      <c r="VW44" s="99"/>
      <c r="VX44" s="99"/>
      <c r="VY44" s="99"/>
      <c r="VZ44" s="99"/>
      <c r="WA44" s="99"/>
      <c r="WB44" s="99"/>
      <c r="WC44" s="99"/>
      <c r="WD44" s="99"/>
      <c r="WE44" s="99"/>
      <c r="WF44" s="99"/>
      <c r="WG44" s="99"/>
      <c r="WH44" s="99"/>
      <c r="WI44" s="99"/>
      <c r="WJ44" s="99"/>
      <c r="WK44" s="99"/>
      <c r="WL44" s="99"/>
      <c r="WM44" s="99"/>
      <c r="WN44" s="99"/>
      <c r="WO44" s="99"/>
      <c r="WP44" s="99"/>
      <c r="WQ44" s="99"/>
      <c r="WR44" s="99"/>
      <c r="WS44" s="99"/>
      <c r="WT44" s="99"/>
      <c r="WU44" s="99"/>
      <c r="WV44" s="99"/>
      <c r="WW44" s="99"/>
      <c r="WX44" s="99"/>
      <c r="WY44" s="99"/>
      <c r="WZ44" s="99"/>
      <c r="XA44" s="99"/>
      <c r="XB44" s="99"/>
      <c r="XC44" s="99"/>
      <c r="XD44" s="99"/>
      <c r="XE44" s="99"/>
      <c r="XF44" s="99"/>
      <c r="XG44" s="99"/>
      <c r="XH44" s="99"/>
      <c r="XI44" s="99"/>
      <c r="XJ44" s="99"/>
      <c r="XK44" s="99"/>
      <c r="XL44" s="99"/>
      <c r="XM44" s="99"/>
      <c r="XN44" s="99"/>
      <c r="XO44" s="99"/>
      <c r="XP44" s="99"/>
      <c r="XQ44" s="99"/>
      <c r="XR44" s="99"/>
      <c r="XS44" s="99"/>
      <c r="XT44" s="99"/>
      <c r="XU44" s="99"/>
      <c r="XV44" s="99"/>
      <c r="XW44" s="99"/>
      <c r="XX44" s="99"/>
      <c r="XY44" s="99"/>
      <c r="XZ44" s="99"/>
      <c r="YA44" s="99"/>
      <c r="YB44" s="99"/>
      <c r="YC44" s="99"/>
      <c r="YD44" s="99"/>
      <c r="YE44" s="99"/>
      <c r="YF44" s="99"/>
      <c r="YG44" s="99"/>
      <c r="YH44" s="99"/>
      <c r="YI44" s="99"/>
      <c r="YJ44" s="99"/>
      <c r="YK44" s="99"/>
      <c r="YL44" s="99"/>
      <c r="YM44" s="99"/>
      <c r="YN44" s="99"/>
      <c r="YO44" s="99"/>
      <c r="YP44" s="99"/>
      <c r="YQ44" s="99"/>
      <c r="YR44" s="99"/>
      <c r="YS44" s="99"/>
      <c r="YT44" s="99"/>
      <c r="YU44" s="99"/>
      <c r="YV44" s="99"/>
      <c r="YW44" s="99"/>
      <c r="YX44" s="99"/>
      <c r="YY44" s="99"/>
      <c r="YZ44" s="99"/>
      <c r="ZA44" s="99"/>
      <c r="ZB44" s="99"/>
      <c r="ZC44" s="99"/>
      <c r="ZD44" s="99"/>
      <c r="ZE44" s="99"/>
      <c r="ZF44" s="99"/>
      <c r="ZG44" s="99"/>
      <c r="ZH44" s="99"/>
      <c r="ZI44" s="99"/>
      <c r="ZJ44" s="99"/>
      <c r="ZK44" s="99"/>
      <c r="ZL44" s="99"/>
      <c r="ZM44" s="99"/>
      <c r="ZN44" s="99"/>
      <c r="ZO44" s="99"/>
      <c r="ZP44" s="99"/>
      <c r="ZQ44" s="99"/>
      <c r="ZR44" s="99"/>
      <c r="ZS44" s="99"/>
      <c r="ZT44" s="99"/>
      <c r="ZU44" s="99"/>
      <c r="ZV44" s="99"/>
      <c r="ZW44" s="99"/>
      <c r="ZX44" s="99"/>
      <c r="ZY44" s="99"/>
      <c r="ZZ44" s="99"/>
      <c r="AAA44" s="99"/>
      <c r="AAB44" s="99"/>
      <c r="AAC44" s="99"/>
      <c r="AAD44" s="99"/>
      <c r="AAE44" s="99"/>
      <c r="AAF44" s="99"/>
      <c r="AAG44" s="99"/>
      <c r="AAH44" s="99"/>
      <c r="AAI44" s="99"/>
      <c r="AAJ44" s="99"/>
      <c r="AAK44" s="99"/>
      <c r="AAL44" s="99"/>
      <c r="AAM44" s="99"/>
      <c r="AAN44" s="99"/>
      <c r="AAO44" s="99"/>
      <c r="AAP44" s="99"/>
      <c r="AAQ44" s="99"/>
      <c r="AAR44" s="99"/>
      <c r="AAS44" s="99"/>
      <c r="AAT44" s="99"/>
      <c r="AAU44" s="99"/>
      <c r="AAV44" s="99"/>
      <c r="AAW44" s="99"/>
      <c r="AAX44" s="99"/>
      <c r="AAY44" s="99"/>
      <c r="AAZ44" s="99"/>
      <c r="ABA44" s="99"/>
      <c r="ABB44" s="99"/>
      <c r="ABC44" s="99"/>
      <c r="ABD44" s="99"/>
      <c r="ABE44" s="99"/>
      <c r="ABF44" s="99"/>
      <c r="ABG44" s="99"/>
      <c r="ABH44" s="99"/>
      <c r="ABI44" s="99"/>
      <c r="ABJ44" s="99"/>
      <c r="ABK44" s="99"/>
      <c r="ABL44" s="99"/>
      <c r="ABM44" s="99"/>
      <c r="ABN44" s="99"/>
      <c r="ABO44" s="99"/>
      <c r="ABP44" s="99"/>
      <c r="ABQ44" s="99"/>
      <c r="ABR44" s="99"/>
      <c r="ABS44" s="99"/>
      <c r="ABT44" s="99"/>
      <c r="ABU44" s="99"/>
      <c r="ABV44" s="99"/>
      <c r="ABW44" s="99"/>
      <c r="ABX44" s="99"/>
      <c r="ABY44" s="99"/>
      <c r="ABZ44" s="99"/>
      <c r="ACA44" s="99"/>
      <c r="ACB44" s="99"/>
      <c r="ACC44" s="99"/>
      <c r="ACD44" s="99"/>
      <c r="ACE44" s="99"/>
      <c r="ACF44" s="99"/>
      <c r="ACG44" s="99"/>
      <c r="ACH44" s="99"/>
      <c r="ACI44" s="99"/>
      <c r="ACJ44" s="99"/>
      <c r="ACK44" s="99"/>
      <c r="ACL44" s="99"/>
      <c r="ACM44" s="99"/>
      <c r="ACN44" s="99"/>
      <c r="ACO44" s="99"/>
      <c r="ACP44" s="99"/>
      <c r="ACQ44" s="99"/>
      <c r="ACR44" s="99"/>
      <c r="ACS44" s="99"/>
      <c r="ACT44" s="99"/>
      <c r="ACU44" s="99"/>
      <c r="ACV44" s="99"/>
      <c r="ACW44" s="99"/>
      <c r="ACX44" s="99"/>
      <c r="ACY44" s="99"/>
      <c r="ACZ44" s="99"/>
      <c r="ADA44" s="99"/>
      <c r="ADB44" s="99"/>
      <c r="ADC44" s="99"/>
      <c r="ADD44" s="99"/>
      <c r="ADE44" s="99"/>
      <c r="ADF44" s="99"/>
      <c r="ADG44" s="99"/>
      <c r="ADH44" s="99"/>
      <c r="ADI44" s="99"/>
      <c r="ADJ44" s="99"/>
      <c r="ADK44" s="99"/>
      <c r="ADL44" s="99"/>
      <c r="ADM44" s="99"/>
      <c r="ADN44" s="99"/>
      <c r="ADO44" s="99"/>
      <c r="ADP44" s="99"/>
      <c r="ADQ44" s="99"/>
      <c r="ADR44" s="99"/>
      <c r="ADS44" s="99"/>
      <c r="ADT44" s="99"/>
      <c r="ADU44" s="99"/>
      <c r="ADV44" s="99"/>
      <c r="ADW44" s="99"/>
      <c r="ADX44" s="99"/>
      <c r="ADY44" s="99"/>
      <c r="ADZ44" s="99"/>
      <c r="AEA44" s="99"/>
      <c r="AEB44" s="99"/>
      <c r="AEC44" s="99"/>
      <c r="AED44" s="99"/>
      <c r="AEE44" s="99"/>
      <c r="AEF44" s="99"/>
      <c r="AEG44" s="99"/>
      <c r="AEH44" s="99"/>
      <c r="AEI44" s="99"/>
      <c r="AEJ44" s="99"/>
      <c r="AEK44" s="99"/>
      <c r="AEL44" s="99"/>
      <c r="AEM44" s="99"/>
      <c r="AEN44" s="99"/>
      <c r="AEO44" s="99"/>
      <c r="AEP44" s="99"/>
      <c r="AEQ44" s="99"/>
      <c r="AER44" s="99"/>
      <c r="AES44" s="99"/>
      <c r="AET44" s="99"/>
      <c r="AEU44" s="99"/>
      <c r="AEV44" s="99"/>
      <c r="AEW44" s="99"/>
      <c r="AEX44" s="99"/>
      <c r="AEY44" s="99"/>
      <c r="AEZ44" s="99"/>
      <c r="AFA44" s="99"/>
      <c r="AFB44" s="99"/>
      <c r="AFC44" s="99"/>
      <c r="AFD44" s="99"/>
      <c r="AFE44" s="99"/>
      <c r="AFF44" s="99"/>
      <c r="AFG44" s="99"/>
      <c r="AFH44" s="99"/>
      <c r="AFI44" s="99"/>
      <c r="AFJ44" s="99"/>
      <c r="AFK44" s="99"/>
      <c r="AFL44" s="99"/>
      <c r="AFM44" s="99"/>
      <c r="AFN44" s="99"/>
      <c r="AFO44" s="99"/>
      <c r="AFP44" s="99"/>
      <c r="AFQ44" s="99"/>
      <c r="AFR44" s="99"/>
      <c r="AFS44" s="99"/>
      <c r="AFT44" s="99"/>
      <c r="AFU44" s="99"/>
      <c r="AFV44" s="99"/>
      <c r="AFW44" s="99"/>
      <c r="AFX44" s="99"/>
      <c r="AFY44" s="99"/>
      <c r="AFZ44" s="99"/>
      <c r="AGA44" s="99"/>
      <c r="AGB44" s="99"/>
      <c r="AGC44" s="99"/>
      <c r="AGD44" s="99"/>
      <c r="AGE44" s="99"/>
      <c r="AGF44" s="99"/>
      <c r="AGG44" s="99"/>
      <c r="AGH44" s="99"/>
      <c r="AGI44" s="99"/>
      <c r="AGJ44" s="99"/>
      <c r="AGK44" s="99"/>
      <c r="AGL44" s="99"/>
      <c r="AGM44" s="99"/>
      <c r="AGN44" s="99"/>
      <c r="AGO44" s="99"/>
      <c r="AGP44" s="99"/>
      <c r="AGQ44" s="99"/>
      <c r="AGR44" s="99"/>
      <c r="AGS44" s="99"/>
      <c r="AGT44" s="99"/>
      <c r="AGU44" s="99"/>
      <c r="AGV44" s="99"/>
      <c r="AGW44" s="99"/>
      <c r="AGX44" s="99"/>
      <c r="AGY44" s="99"/>
      <c r="AGZ44" s="99"/>
      <c r="AHA44" s="99"/>
      <c r="AHB44" s="99"/>
      <c r="AHC44" s="99"/>
      <c r="AHD44" s="99"/>
      <c r="AHE44" s="99"/>
      <c r="AHF44" s="99"/>
      <c r="AHG44" s="99"/>
      <c r="AHH44" s="99"/>
      <c r="AHI44" s="99"/>
      <c r="AHJ44" s="99"/>
      <c r="AHK44" s="99"/>
      <c r="AHL44" s="99"/>
      <c r="AHM44" s="99"/>
      <c r="AHN44" s="99"/>
      <c r="AHO44" s="99"/>
      <c r="AHP44" s="99"/>
      <c r="AHQ44" s="99"/>
      <c r="AHR44" s="99"/>
      <c r="AHS44" s="99"/>
      <c r="AHT44" s="99"/>
      <c r="AHU44" s="99"/>
      <c r="AHV44" s="99"/>
      <c r="AHW44" s="99"/>
      <c r="AHX44" s="99"/>
      <c r="AHY44" s="99"/>
      <c r="AHZ44" s="99"/>
      <c r="AIA44" s="99"/>
      <c r="AIB44" s="99"/>
      <c r="AIC44" s="99"/>
      <c r="AID44" s="99"/>
      <c r="AIE44" s="99"/>
      <c r="AIF44" s="99"/>
      <c r="AIG44" s="99"/>
      <c r="AIH44" s="99"/>
      <c r="AII44" s="99"/>
      <c r="AIJ44" s="99"/>
      <c r="AIK44" s="99"/>
      <c r="AIL44" s="99"/>
      <c r="AIM44" s="99"/>
      <c r="AIN44" s="99"/>
      <c r="AIO44" s="99"/>
      <c r="AIP44" s="99"/>
      <c r="AIQ44" s="99"/>
      <c r="AIR44" s="99"/>
      <c r="AIS44" s="99"/>
      <c r="AIT44" s="99"/>
      <c r="AIU44" s="99"/>
      <c r="AIV44" s="99"/>
      <c r="AIW44" s="99"/>
      <c r="AIX44" s="99"/>
      <c r="AIY44" s="99"/>
      <c r="AIZ44" s="99"/>
      <c r="AJA44" s="99"/>
      <c r="AJB44" s="99"/>
      <c r="AJC44" s="99"/>
      <c r="AJD44" s="99"/>
      <c r="AJE44" s="99"/>
      <c r="AJF44" s="99"/>
      <c r="AJG44" s="99"/>
      <c r="AJH44" s="99"/>
      <c r="AJI44" s="99"/>
      <c r="AJJ44" s="99"/>
      <c r="AJK44" s="99"/>
      <c r="AJL44" s="99"/>
      <c r="AJM44" s="99"/>
      <c r="AJN44" s="99"/>
      <c r="AJO44" s="99"/>
      <c r="AJP44" s="99"/>
      <c r="AJQ44" s="99"/>
      <c r="AJR44" s="99"/>
      <c r="AJS44" s="99"/>
      <c r="AJT44" s="99"/>
      <c r="AJU44" s="99"/>
      <c r="AJV44" s="99"/>
      <c r="AJW44" s="99"/>
      <c r="AJX44" s="99"/>
      <c r="AJY44" s="99"/>
      <c r="AJZ44" s="99"/>
      <c r="AKA44" s="99"/>
      <c r="AKB44" s="99"/>
      <c r="AKC44" s="99"/>
      <c r="AKD44" s="99"/>
      <c r="AKE44" s="99"/>
      <c r="AKF44" s="99"/>
      <c r="AKG44" s="99"/>
      <c r="AKH44" s="99"/>
      <c r="AKI44" s="99"/>
      <c r="AKJ44" s="99"/>
      <c r="AKK44" s="99"/>
      <c r="AKL44" s="99"/>
      <c r="AKM44" s="99"/>
      <c r="AKN44" s="99"/>
      <c r="AKO44" s="99"/>
      <c r="AKP44" s="99"/>
      <c r="AKQ44" s="99"/>
      <c r="AKR44" s="99"/>
      <c r="AKS44" s="99"/>
      <c r="AKT44" s="99"/>
      <c r="AKU44" s="99"/>
      <c r="AKV44" s="99"/>
      <c r="AKW44" s="99"/>
      <c r="AKX44" s="99"/>
      <c r="AKY44" s="99"/>
      <c r="AKZ44" s="99"/>
      <c r="ALA44" s="99"/>
      <c r="ALB44" s="99"/>
      <c r="ALC44" s="99"/>
      <c r="ALD44" s="99"/>
      <c r="ALE44" s="99"/>
      <c r="ALF44" s="99"/>
      <c r="ALG44" s="99"/>
      <c r="ALH44" s="99"/>
      <c r="ALI44" s="99"/>
      <c r="ALJ44" s="99"/>
      <c r="ALK44" s="99"/>
      <c r="ALL44" s="99"/>
      <c r="ALM44" s="99"/>
      <c r="ALN44" s="99"/>
      <c r="ALO44" s="99"/>
      <c r="ALP44" s="99"/>
      <c r="ALQ44" s="99"/>
      <c r="ALR44" s="99"/>
      <c r="ALS44" s="99"/>
      <c r="ALT44" s="99"/>
      <c r="ALU44" s="99"/>
      <c r="ALV44" s="99"/>
      <c r="ALW44" s="99"/>
      <c r="ALX44" s="99"/>
      <c r="ALY44" s="99"/>
      <c r="ALZ44" s="99"/>
      <c r="AMA44" s="99"/>
      <c r="AMB44" s="99"/>
      <c r="AMC44" s="99"/>
      <c r="AMD44" s="99"/>
      <c r="AME44" s="99"/>
      <c r="AMF44" s="99"/>
      <c r="AMG44" s="99"/>
    </row>
    <row r="45" spans="1:1021" s="98" customFormat="1" ht="15" customHeight="1" x14ac:dyDescent="0.25">
      <c r="A45" s="107">
        <v>9</v>
      </c>
      <c r="B45" s="105" t="s">
        <v>131</v>
      </c>
      <c r="C45" s="107">
        <v>2017</v>
      </c>
      <c r="D45" s="108">
        <v>3790</v>
      </c>
      <c r="E45" s="100"/>
      <c r="F45" s="99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  <c r="AF45" s="100"/>
      <c r="AG45" s="100"/>
      <c r="AH45" s="100"/>
      <c r="AI45" s="100"/>
      <c r="AJ45" s="100"/>
      <c r="AK45" s="100"/>
      <c r="AL45" s="100"/>
      <c r="AM45" s="100"/>
      <c r="AN45" s="100"/>
      <c r="AO45" s="100"/>
      <c r="AP45" s="100"/>
      <c r="AQ45" s="100"/>
      <c r="AR45" s="100"/>
      <c r="AS45" s="100"/>
      <c r="AT45" s="100"/>
      <c r="AU45" s="100"/>
      <c r="AV45" s="100"/>
      <c r="AW45" s="100"/>
      <c r="AX45" s="100"/>
      <c r="AY45" s="100"/>
      <c r="AZ45" s="100"/>
      <c r="BA45" s="100"/>
      <c r="BB45" s="100"/>
      <c r="BC45" s="100"/>
      <c r="BD45" s="100"/>
      <c r="BE45" s="100"/>
      <c r="BF45" s="100"/>
      <c r="BG45" s="100"/>
      <c r="BH45" s="100"/>
      <c r="BI45" s="100"/>
      <c r="BJ45" s="100"/>
      <c r="BK45" s="100"/>
      <c r="BL45" s="100"/>
      <c r="BM45" s="100"/>
      <c r="BN45" s="100"/>
      <c r="BO45" s="100"/>
      <c r="BP45" s="100"/>
      <c r="BQ45" s="100"/>
      <c r="BR45" s="100"/>
      <c r="BS45" s="100"/>
      <c r="BT45" s="100"/>
      <c r="BU45" s="100"/>
      <c r="BV45" s="100"/>
      <c r="BW45" s="100"/>
      <c r="BX45" s="100"/>
      <c r="BY45" s="100"/>
      <c r="BZ45" s="100"/>
      <c r="CA45" s="100"/>
      <c r="CB45" s="100"/>
      <c r="CC45" s="100"/>
      <c r="CD45" s="100"/>
      <c r="CE45" s="100"/>
      <c r="CF45" s="100"/>
      <c r="CG45" s="100"/>
      <c r="CH45" s="100"/>
      <c r="CI45" s="100"/>
      <c r="CJ45" s="100"/>
      <c r="CK45" s="100"/>
      <c r="CL45" s="100"/>
      <c r="CM45" s="100"/>
      <c r="CN45" s="100"/>
      <c r="CO45" s="100"/>
      <c r="CP45" s="100"/>
      <c r="CQ45" s="100"/>
      <c r="CR45" s="100"/>
      <c r="CS45" s="100"/>
      <c r="CT45" s="100"/>
      <c r="CU45" s="100"/>
      <c r="CV45" s="100"/>
      <c r="CW45" s="100"/>
      <c r="CX45" s="100"/>
      <c r="CY45" s="100"/>
      <c r="CZ45" s="100"/>
      <c r="DA45" s="100"/>
      <c r="DB45" s="100"/>
      <c r="DC45" s="100"/>
      <c r="DD45" s="100"/>
      <c r="DE45" s="100"/>
      <c r="DF45" s="100"/>
      <c r="DG45" s="100"/>
      <c r="DH45" s="100"/>
      <c r="DI45" s="100"/>
      <c r="DJ45" s="100"/>
      <c r="DK45" s="100"/>
      <c r="DL45" s="100"/>
      <c r="DM45" s="100"/>
      <c r="DN45" s="100"/>
      <c r="DO45" s="100"/>
      <c r="DP45" s="100"/>
      <c r="DQ45" s="100"/>
      <c r="DR45" s="100"/>
      <c r="DS45" s="100"/>
      <c r="DT45" s="100"/>
      <c r="DU45" s="100"/>
      <c r="DV45" s="100"/>
      <c r="DW45" s="100"/>
      <c r="DX45" s="100"/>
      <c r="DY45" s="100"/>
      <c r="DZ45" s="100"/>
      <c r="EA45" s="100"/>
      <c r="EB45" s="100"/>
      <c r="EC45" s="100"/>
      <c r="ED45" s="100"/>
      <c r="EE45" s="100"/>
      <c r="EF45" s="100"/>
      <c r="EG45" s="100"/>
      <c r="EH45" s="100"/>
      <c r="EI45" s="100"/>
      <c r="EJ45" s="100"/>
      <c r="EK45" s="100"/>
      <c r="EL45" s="100"/>
      <c r="EM45" s="100"/>
      <c r="EN45" s="100"/>
      <c r="EO45" s="100"/>
      <c r="EP45" s="100"/>
      <c r="EQ45" s="100"/>
      <c r="ER45" s="100"/>
      <c r="ES45" s="100"/>
      <c r="ET45" s="100"/>
      <c r="EU45" s="100"/>
      <c r="EV45" s="100"/>
      <c r="EW45" s="100"/>
      <c r="EX45" s="100"/>
      <c r="EY45" s="100"/>
      <c r="EZ45" s="100"/>
      <c r="FA45" s="100"/>
      <c r="FB45" s="100"/>
      <c r="FC45" s="100"/>
      <c r="FD45" s="100"/>
      <c r="FE45" s="100"/>
      <c r="FF45" s="100"/>
      <c r="FG45" s="100"/>
      <c r="FH45" s="100"/>
      <c r="FI45" s="100"/>
      <c r="FJ45" s="100"/>
      <c r="FK45" s="100"/>
      <c r="FL45" s="100"/>
      <c r="FM45" s="100"/>
      <c r="FN45" s="100"/>
      <c r="FO45" s="100"/>
      <c r="FP45" s="100"/>
      <c r="FQ45" s="100"/>
      <c r="FR45" s="100"/>
      <c r="FS45" s="100"/>
      <c r="FT45" s="100"/>
      <c r="FU45" s="100"/>
      <c r="FV45" s="100"/>
      <c r="FW45" s="100"/>
      <c r="FX45" s="100"/>
      <c r="FY45" s="100"/>
      <c r="FZ45" s="100"/>
      <c r="GA45" s="100"/>
      <c r="GB45" s="100"/>
      <c r="GC45" s="100"/>
      <c r="GD45" s="100"/>
      <c r="GE45" s="100"/>
      <c r="GF45" s="100"/>
      <c r="GG45" s="100"/>
      <c r="GH45" s="100"/>
      <c r="GI45" s="100"/>
      <c r="GJ45" s="100"/>
      <c r="GK45" s="100"/>
      <c r="GL45" s="100"/>
      <c r="GM45" s="100"/>
      <c r="GN45" s="100"/>
      <c r="GO45" s="100"/>
      <c r="GP45" s="100"/>
      <c r="GQ45" s="100"/>
      <c r="GR45" s="100"/>
      <c r="GS45" s="100"/>
      <c r="GT45" s="100"/>
      <c r="GU45" s="100"/>
      <c r="GV45" s="100"/>
      <c r="GW45" s="100"/>
      <c r="GX45" s="100"/>
      <c r="GY45" s="100"/>
      <c r="GZ45" s="100"/>
      <c r="HA45" s="100"/>
      <c r="HB45" s="100"/>
      <c r="HC45" s="100"/>
      <c r="HD45" s="100"/>
      <c r="HE45" s="100"/>
      <c r="HF45" s="100"/>
      <c r="HG45" s="100"/>
      <c r="HH45" s="100"/>
      <c r="HI45" s="100"/>
      <c r="HJ45" s="100"/>
      <c r="HK45" s="100"/>
      <c r="HL45" s="100"/>
      <c r="HM45" s="100"/>
      <c r="HN45" s="100"/>
      <c r="HO45" s="100"/>
      <c r="HP45" s="100"/>
      <c r="HQ45" s="100"/>
      <c r="HR45" s="100"/>
      <c r="HS45" s="100"/>
      <c r="HT45" s="100"/>
      <c r="HU45" s="100"/>
      <c r="HV45" s="100"/>
      <c r="HW45" s="100"/>
      <c r="HX45" s="100"/>
      <c r="HY45" s="100"/>
      <c r="HZ45" s="100"/>
      <c r="IA45" s="100"/>
      <c r="IB45" s="100"/>
      <c r="IC45" s="100"/>
      <c r="ID45" s="100"/>
      <c r="IE45" s="100"/>
      <c r="IF45" s="100"/>
      <c r="IG45" s="100"/>
      <c r="IH45" s="100"/>
      <c r="II45" s="100"/>
      <c r="IJ45" s="100"/>
      <c r="IK45" s="100"/>
      <c r="IL45" s="100"/>
      <c r="IM45" s="100"/>
      <c r="IN45" s="100"/>
      <c r="IO45" s="100"/>
      <c r="IP45" s="100"/>
      <c r="IQ45" s="100"/>
      <c r="IR45" s="100"/>
      <c r="IS45" s="100"/>
      <c r="IT45" s="99"/>
      <c r="IU45" s="99"/>
      <c r="IV45" s="99"/>
      <c r="IW45" s="99"/>
      <c r="IX45" s="99"/>
      <c r="IY45" s="99"/>
      <c r="IZ45" s="99"/>
      <c r="JA45" s="99"/>
      <c r="JB45" s="99"/>
      <c r="JC45" s="99"/>
      <c r="JD45" s="99"/>
      <c r="JE45" s="99"/>
      <c r="JF45" s="99"/>
      <c r="JG45" s="99"/>
      <c r="JH45" s="99"/>
      <c r="JI45" s="99"/>
      <c r="JJ45" s="99"/>
      <c r="JK45" s="99"/>
      <c r="JL45" s="99"/>
      <c r="JM45" s="99"/>
      <c r="JN45" s="99"/>
      <c r="JO45" s="99"/>
      <c r="JP45" s="99"/>
      <c r="JQ45" s="99"/>
      <c r="JR45" s="99"/>
      <c r="JS45" s="99"/>
      <c r="JT45" s="99"/>
      <c r="JU45" s="99"/>
      <c r="JV45" s="99"/>
      <c r="JW45" s="99"/>
      <c r="JX45" s="99"/>
      <c r="JY45" s="99"/>
      <c r="JZ45" s="99"/>
      <c r="KA45" s="99"/>
      <c r="KB45" s="99"/>
      <c r="KC45" s="99"/>
      <c r="KD45" s="99"/>
      <c r="KE45" s="99"/>
      <c r="KF45" s="99"/>
      <c r="KG45" s="99"/>
      <c r="KH45" s="99"/>
      <c r="KI45" s="99"/>
      <c r="KJ45" s="99"/>
      <c r="KK45" s="99"/>
      <c r="KL45" s="99"/>
      <c r="KM45" s="99"/>
      <c r="KN45" s="99"/>
      <c r="KO45" s="99"/>
      <c r="KP45" s="99"/>
      <c r="KQ45" s="99"/>
      <c r="KR45" s="99"/>
      <c r="KS45" s="99"/>
      <c r="KT45" s="99"/>
      <c r="KU45" s="99"/>
      <c r="KV45" s="99"/>
      <c r="KW45" s="99"/>
      <c r="KX45" s="99"/>
      <c r="KY45" s="99"/>
      <c r="KZ45" s="99"/>
      <c r="LA45" s="99"/>
      <c r="LB45" s="99"/>
      <c r="LC45" s="99"/>
      <c r="LD45" s="99"/>
      <c r="LE45" s="99"/>
      <c r="LF45" s="99"/>
      <c r="LG45" s="99"/>
      <c r="LH45" s="99"/>
      <c r="LI45" s="99"/>
      <c r="LJ45" s="99"/>
      <c r="LK45" s="99"/>
      <c r="LL45" s="99"/>
      <c r="LM45" s="99"/>
      <c r="LN45" s="99"/>
      <c r="LO45" s="99"/>
      <c r="LP45" s="99"/>
      <c r="LQ45" s="99"/>
      <c r="LR45" s="99"/>
      <c r="LS45" s="99"/>
      <c r="LT45" s="99"/>
      <c r="LU45" s="99"/>
      <c r="LV45" s="99"/>
      <c r="LW45" s="99"/>
      <c r="LX45" s="99"/>
      <c r="LY45" s="99"/>
      <c r="LZ45" s="99"/>
      <c r="MA45" s="99"/>
      <c r="MB45" s="99"/>
      <c r="MC45" s="99"/>
      <c r="MD45" s="99"/>
      <c r="ME45" s="99"/>
      <c r="MF45" s="99"/>
      <c r="MG45" s="99"/>
      <c r="MH45" s="99"/>
      <c r="MI45" s="99"/>
      <c r="MJ45" s="99"/>
      <c r="MK45" s="99"/>
      <c r="ML45" s="99"/>
      <c r="MM45" s="99"/>
      <c r="MN45" s="99"/>
      <c r="MO45" s="99"/>
      <c r="MP45" s="99"/>
      <c r="MQ45" s="99"/>
      <c r="MR45" s="99"/>
      <c r="MS45" s="99"/>
      <c r="MT45" s="99"/>
      <c r="MU45" s="99"/>
      <c r="MV45" s="99"/>
      <c r="MW45" s="99"/>
      <c r="MX45" s="99"/>
      <c r="MY45" s="99"/>
      <c r="MZ45" s="99"/>
      <c r="NA45" s="99"/>
      <c r="NB45" s="99"/>
      <c r="NC45" s="99"/>
      <c r="ND45" s="99"/>
      <c r="NE45" s="99"/>
      <c r="NF45" s="99"/>
      <c r="NG45" s="99"/>
      <c r="NH45" s="99"/>
      <c r="NI45" s="99"/>
      <c r="NJ45" s="99"/>
      <c r="NK45" s="99"/>
      <c r="NL45" s="99"/>
      <c r="NM45" s="99"/>
      <c r="NN45" s="99"/>
      <c r="NO45" s="99"/>
      <c r="NP45" s="99"/>
      <c r="NQ45" s="99"/>
      <c r="NR45" s="99"/>
      <c r="NS45" s="99"/>
      <c r="NT45" s="99"/>
      <c r="NU45" s="99"/>
      <c r="NV45" s="99"/>
      <c r="NW45" s="99"/>
      <c r="NX45" s="99"/>
      <c r="NY45" s="99"/>
      <c r="NZ45" s="99"/>
      <c r="OA45" s="99"/>
      <c r="OB45" s="99"/>
      <c r="OC45" s="99"/>
      <c r="OD45" s="99"/>
      <c r="OE45" s="99"/>
      <c r="OF45" s="99"/>
      <c r="OG45" s="99"/>
      <c r="OH45" s="99"/>
      <c r="OI45" s="99"/>
      <c r="OJ45" s="99"/>
      <c r="OK45" s="99"/>
      <c r="OL45" s="99"/>
      <c r="OM45" s="99"/>
      <c r="ON45" s="99"/>
      <c r="OO45" s="99"/>
      <c r="OP45" s="99"/>
      <c r="OQ45" s="99"/>
      <c r="OR45" s="99"/>
      <c r="OS45" s="99"/>
      <c r="OT45" s="99"/>
      <c r="OU45" s="99"/>
      <c r="OV45" s="99"/>
      <c r="OW45" s="99"/>
      <c r="OX45" s="99"/>
      <c r="OY45" s="99"/>
      <c r="OZ45" s="99"/>
      <c r="PA45" s="99"/>
      <c r="PB45" s="99"/>
      <c r="PC45" s="99"/>
      <c r="PD45" s="99"/>
      <c r="PE45" s="99"/>
      <c r="PF45" s="99"/>
      <c r="PG45" s="99"/>
      <c r="PH45" s="99"/>
      <c r="PI45" s="99"/>
      <c r="PJ45" s="99"/>
      <c r="PK45" s="99"/>
      <c r="PL45" s="99"/>
      <c r="PM45" s="99"/>
      <c r="PN45" s="99"/>
      <c r="PO45" s="99"/>
      <c r="PP45" s="99"/>
      <c r="PQ45" s="99"/>
      <c r="PR45" s="99"/>
      <c r="PS45" s="99"/>
      <c r="PT45" s="99"/>
      <c r="PU45" s="99"/>
      <c r="PV45" s="99"/>
      <c r="PW45" s="99"/>
      <c r="PX45" s="99"/>
      <c r="PY45" s="99"/>
      <c r="PZ45" s="99"/>
      <c r="QA45" s="99"/>
      <c r="QB45" s="99"/>
      <c r="QC45" s="99"/>
      <c r="QD45" s="99"/>
      <c r="QE45" s="99"/>
      <c r="QF45" s="99"/>
      <c r="QG45" s="99"/>
      <c r="QH45" s="99"/>
      <c r="QI45" s="99"/>
      <c r="QJ45" s="99"/>
      <c r="QK45" s="99"/>
      <c r="QL45" s="99"/>
      <c r="QM45" s="99"/>
      <c r="QN45" s="99"/>
      <c r="QO45" s="99"/>
      <c r="QP45" s="99"/>
      <c r="QQ45" s="99"/>
      <c r="QR45" s="99"/>
      <c r="QS45" s="99"/>
      <c r="QT45" s="99"/>
      <c r="QU45" s="99"/>
      <c r="QV45" s="99"/>
      <c r="QW45" s="99"/>
      <c r="QX45" s="99"/>
      <c r="QY45" s="99"/>
      <c r="QZ45" s="99"/>
      <c r="RA45" s="99"/>
      <c r="RB45" s="99"/>
      <c r="RC45" s="99"/>
      <c r="RD45" s="99"/>
      <c r="RE45" s="99"/>
      <c r="RF45" s="99"/>
      <c r="RG45" s="99"/>
      <c r="RH45" s="99"/>
      <c r="RI45" s="99"/>
      <c r="RJ45" s="99"/>
      <c r="RK45" s="99"/>
      <c r="RL45" s="99"/>
      <c r="RM45" s="99"/>
      <c r="RN45" s="99"/>
      <c r="RO45" s="99"/>
      <c r="RP45" s="99"/>
      <c r="RQ45" s="99"/>
      <c r="RR45" s="99"/>
      <c r="RS45" s="99"/>
      <c r="RT45" s="99"/>
      <c r="RU45" s="99"/>
      <c r="RV45" s="99"/>
      <c r="RW45" s="99"/>
      <c r="RX45" s="99"/>
      <c r="RY45" s="99"/>
      <c r="RZ45" s="99"/>
      <c r="SA45" s="99"/>
      <c r="SB45" s="99"/>
      <c r="SC45" s="99"/>
      <c r="SD45" s="99"/>
      <c r="SE45" s="99"/>
      <c r="SF45" s="99"/>
      <c r="SG45" s="99"/>
      <c r="SH45" s="99"/>
      <c r="SI45" s="99"/>
      <c r="SJ45" s="99"/>
      <c r="SK45" s="99"/>
      <c r="SL45" s="99"/>
      <c r="SM45" s="99"/>
      <c r="SN45" s="99"/>
      <c r="SO45" s="99"/>
      <c r="SP45" s="99"/>
      <c r="SQ45" s="99"/>
      <c r="SR45" s="99"/>
      <c r="SS45" s="99"/>
      <c r="ST45" s="99"/>
      <c r="SU45" s="99"/>
      <c r="SV45" s="99"/>
      <c r="SW45" s="99"/>
      <c r="SX45" s="99"/>
      <c r="SY45" s="99"/>
      <c r="SZ45" s="99"/>
      <c r="TA45" s="99"/>
      <c r="TB45" s="99"/>
      <c r="TC45" s="99"/>
      <c r="TD45" s="99"/>
      <c r="TE45" s="99"/>
      <c r="TF45" s="99"/>
      <c r="TG45" s="99"/>
      <c r="TH45" s="99"/>
      <c r="TI45" s="99"/>
      <c r="TJ45" s="99"/>
      <c r="TK45" s="99"/>
      <c r="TL45" s="99"/>
      <c r="TM45" s="99"/>
      <c r="TN45" s="99"/>
      <c r="TO45" s="99"/>
      <c r="TP45" s="99"/>
      <c r="TQ45" s="99"/>
      <c r="TR45" s="99"/>
      <c r="TS45" s="99"/>
      <c r="TT45" s="99"/>
      <c r="TU45" s="99"/>
      <c r="TV45" s="99"/>
      <c r="TW45" s="99"/>
      <c r="TX45" s="99"/>
      <c r="TY45" s="99"/>
      <c r="TZ45" s="99"/>
      <c r="UA45" s="99"/>
      <c r="UB45" s="99"/>
      <c r="UC45" s="99"/>
      <c r="UD45" s="99"/>
      <c r="UE45" s="99"/>
      <c r="UF45" s="99"/>
      <c r="UG45" s="99"/>
      <c r="UH45" s="99"/>
      <c r="UI45" s="99"/>
      <c r="UJ45" s="99"/>
      <c r="UK45" s="99"/>
      <c r="UL45" s="99"/>
      <c r="UM45" s="99"/>
      <c r="UN45" s="99"/>
      <c r="UO45" s="99"/>
      <c r="UP45" s="99"/>
      <c r="UQ45" s="99"/>
      <c r="UR45" s="99"/>
      <c r="US45" s="99"/>
      <c r="UT45" s="99"/>
      <c r="UU45" s="99"/>
      <c r="UV45" s="99"/>
      <c r="UW45" s="99"/>
      <c r="UX45" s="99"/>
      <c r="UY45" s="99"/>
      <c r="UZ45" s="99"/>
      <c r="VA45" s="99"/>
      <c r="VB45" s="99"/>
      <c r="VC45" s="99"/>
      <c r="VD45" s="99"/>
      <c r="VE45" s="99"/>
      <c r="VF45" s="99"/>
      <c r="VG45" s="99"/>
      <c r="VH45" s="99"/>
      <c r="VI45" s="99"/>
      <c r="VJ45" s="99"/>
      <c r="VK45" s="99"/>
      <c r="VL45" s="99"/>
      <c r="VM45" s="99"/>
      <c r="VN45" s="99"/>
      <c r="VO45" s="99"/>
      <c r="VP45" s="99"/>
      <c r="VQ45" s="99"/>
      <c r="VR45" s="99"/>
      <c r="VS45" s="99"/>
      <c r="VT45" s="99"/>
      <c r="VU45" s="99"/>
      <c r="VV45" s="99"/>
      <c r="VW45" s="99"/>
      <c r="VX45" s="99"/>
      <c r="VY45" s="99"/>
      <c r="VZ45" s="99"/>
      <c r="WA45" s="99"/>
      <c r="WB45" s="99"/>
      <c r="WC45" s="99"/>
      <c r="WD45" s="99"/>
      <c r="WE45" s="99"/>
      <c r="WF45" s="99"/>
      <c r="WG45" s="99"/>
      <c r="WH45" s="99"/>
      <c r="WI45" s="99"/>
      <c r="WJ45" s="99"/>
      <c r="WK45" s="99"/>
      <c r="WL45" s="99"/>
      <c r="WM45" s="99"/>
      <c r="WN45" s="99"/>
      <c r="WO45" s="99"/>
      <c r="WP45" s="99"/>
      <c r="WQ45" s="99"/>
      <c r="WR45" s="99"/>
      <c r="WS45" s="99"/>
      <c r="WT45" s="99"/>
      <c r="WU45" s="99"/>
      <c r="WV45" s="99"/>
      <c r="WW45" s="99"/>
      <c r="WX45" s="99"/>
      <c r="WY45" s="99"/>
      <c r="WZ45" s="99"/>
      <c r="XA45" s="99"/>
      <c r="XB45" s="99"/>
      <c r="XC45" s="99"/>
      <c r="XD45" s="99"/>
      <c r="XE45" s="99"/>
      <c r="XF45" s="99"/>
      <c r="XG45" s="99"/>
      <c r="XH45" s="99"/>
      <c r="XI45" s="99"/>
      <c r="XJ45" s="99"/>
      <c r="XK45" s="99"/>
      <c r="XL45" s="99"/>
      <c r="XM45" s="99"/>
      <c r="XN45" s="99"/>
      <c r="XO45" s="99"/>
      <c r="XP45" s="99"/>
      <c r="XQ45" s="99"/>
      <c r="XR45" s="99"/>
      <c r="XS45" s="99"/>
      <c r="XT45" s="99"/>
      <c r="XU45" s="99"/>
      <c r="XV45" s="99"/>
      <c r="XW45" s="99"/>
      <c r="XX45" s="99"/>
      <c r="XY45" s="99"/>
      <c r="XZ45" s="99"/>
      <c r="YA45" s="99"/>
      <c r="YB45" s="99"/>
      <c r="YC45" s="99"/>
      <c r="YD45" s="99"/>
      <c r="YE45" s="99"/>
      <c r="YF45" s="99"/>
      <c r="YG45" s="99"/>
      <c r="YH45" s="99"/>
      <c r="YI45" s="99"/>
      <c r="YJ45" s="99"/>
      <c r="YK45" s="99"/>
      <c r="YL45" s="99"/>
      <c r="YM45" s="99"/>
      <c r="YN45" s="99"/>
      <c r="YO45" s="99"/>
      <c r="YP45" s="99"/>
      <c r="YQ45" s="99"/>
      <c r="YR45" s="99"/>
      <c r="YS45" s="99"/>
      <c r="YT45" s="99"/>
      <c r="YU45" s="99"/>
      <c r="YV45" s="99"/>
      <c r="YW45" s="99"/>
      <c r="YX45" s="99"/>
      <c r="YY45" s="99"/>
      <c r="YZ45" s="99"/>
      <c r="ZA45" s="99"/>
      <c r="ZB45" s="99"/>
      <c r="ZC45" s="99"/>
      <c r="ZD45" s="99"/>
      <c r="ZE45" s="99"/>
      <c r="ZF45" s="99"/>
      <c r="ZG45" s="99"/>
      <c r="ZH45" s="99"/>
      <c r="ZI45" s="99"/>
      <c r="ZJ45" s="99"/>
      <c r="ZK45" s="99"/>
      <c r="ZL45" s="99"/>
      <c r="ZM45" s="99"/>
      <c r="ZN45" s="99"/>
      <c r="ZO45" s="99"/>
      <c r="ZP45" s="99"/>
      <c r="ZQ45" s="99"/>
      <c r="ZR45" s="99"/>
      <c r="ZS45" s="99"/>
      <c r="ZT45" s="99"/>
      <c r="ZU45" s="99"/>
      <c r="ZV45" s="99"/>
      <c r="ZW45" s="99"/>
      <c r="ZX45" s="99"/>
      <c r="ZY45" s="99"/>
      <c r="ZZ45" s="99"/>
      <c r="AAA45" s="99"/>
      <c r="AAB45" s="99"/>
      <c r="AAC45" s="99"/>
      <c r="AAD45" s="99"/>
      <c r="AAE45" s="99"/>
      <c r="AAF45" s="99"/>
      <c r="AAG45" s="99"/>
      <c r="AAH45" s="99"/>
      <c r="AAI45" s="99"/>
      <c r="AAJ45" s="99"/>
      <c r="AAK45" s="99"/>
      <c r="AAL45" s="99"/>
      <c r="AAM45" s="99"/>
      <c r="AAN45" s="99"/>
      <c r="AAO45" s="99"/>
      <c r="AAP45" s="99"/>
      <c r="AAQ45" s="99"/>
      <c r="AAR45" s="99"/>
      <c r="AAS45" s="99"/>
      <c r="AAT45" s="99"/>
      <c r="AAU45" s="99"/>
      <c r="AAV45" s="99"/>
      <c r="AAW45" s="99"/>
      <c r="AAX45" s="99"/>
      <c r="AAY45" s="99"/>
      <c r="AAZ45" s="99"/>
      <c r="ABA45" s="99"/>
      <c r="ABB45" s="99"/>
      <c r="ABC45" s="99"/>
      <c r="ABD45" s="99"/>
      <c r="ABE45" s="99"/>
      <c r="ABF45" s="99"/>
      <c r="ABG45" s="99"/>
      <c r="ABH45" s="99"/>
      <c r="ABI45" s="99"/>
      <c r="ABJ45" s="99"/>
      <c r="ABK45" s="99"/>
      <c r="ABL45" s="99"/>
      <c r="ABM45" s="99"/>
      <c r="ABN45" s="99"/>
      <c r="ABO45" s="99"/>
      <c r="ABP45" s="99"/>
      <c r="ABQ45" s="99"/>
      <c r="ABR45" s="99"/>
      <c r="ABS45" s="99"/>
      <c r="ABT45" s="99"/>
      <c r="ABU45" s="99"/>
      <c r="ABV45" s="99"/>
      <c r="ABW45" s="99"/>
      <c r="ABX45" s="99"/>
      <c r="ABY45" s="99"/>
      <c r="ABZ45" s="99"/>
      <c r="ACA45" s="99"/>
      <c r="ACB45" s="99"/>
      <c r="ACC45" s="99"/>
      <c r="ACD45" s="99"/>
      <c r="ACE45" s="99"/>
      <c r="ACF45" s="99"/>
      <c r="ACG45" s="99"/>
      <c r="ACH45" s="99"/>
      <c r="ACI45" s="99"/>
      <c r="ACJ45" s="99"/>
      <c r="ACK45" s="99"/>
      <c r="ACL45" s="99"/>
      <c r="ACM45" s="99"/>
      <c r="ACN45" s="99"/>
      <c r="ACO45" s="99"/>
      <c r="ACP45" s="99"/>
      <c r="ACQ45" s="99"/>
      <c r="ACR45" s="99"/>
      <c r="ACS45" s="99"/>
      <c r="ACT45" s="99"/>
      <c r="ACU45" s="99"/>
      <c r="ACV45" s="99"/>
      <c r="ACW45" s="99"/>
      <c r="ACX45" s="99"/>
      <c r="ACY45" s="99"/>
      <c r="ACZ45" s="99"/>
      <c r="ADA45" s="99"/>
      <c r="ADB45" s="99"/>
      <c r="ADC45" s="99"/>
      <c r="ADD45" s="99"/>
      <c r="ADE45" s="99"/>
      <c r="ADF45" s="99"/>
      <c r="ADG45" s="99"/>
      <c r="ADH45" s="99"/>
      <c r="ADI45" s="99"/>
      <c r="ADJ45" s="99"/>
      <c r="ADK45" s="99"/>
      <c r="ADL45" s="99"/>
      <c r="ADM45" s="99"/>
      <c r="ADN45" s="99"/>
      <c r="ADO45" s="99"/>
      <c r="ADP45" s="99"/>
      <c r="ADQ45" s="99"/>
      <c r="ADR45" s="99"/>
      <c r="ADS45" s="99"/>
      <c r="ADT45" s="99"/>
      <c r="ADU45" s="99"/>
      <c r="ADV45" s="99"/>
      <c r="ADW45" s="99"/>
      <c r="ADX45" s="99"/>
      <c r="ADY45" s="99"/>
      <c r="ADZ45" s="99"/>
      <c r="AEA45" s="99"/>
      <c r="AEB45" s="99"/>
      <c r="AEC45" s="99"/>
      <c r="AED45" s="99"/>
      <c r="AEE45" s="99"/>
      <c r="AEF45" s="99"/>
      <c r="AEG45" s="99"/>
      <c r="AEH45" s="99"/>
      <c r="AEI45" s="99"/>
      <c r="AEJ45" s="99"/>
      <c r="AEK45" s="99"/>
      <c r="AEL45" s="99"/>
      <c r="AEM45" s="99"/>
      <c r="AEN45" s="99"/>
      <c r="AEO45" s="99"/>
      <c r="AEP45" s="99"/>
      <c r="AEQ45" s="99"/>
      <c r="AER45" s="99"/>
      <c r="AES45" s="99"/>
      <c r="AET45" s="99"/>
      <c r="AEU45" s="99"/>
      <c r="AEV45" s="99"/>
      <c r="AEW45" s="99"/>
      <c r="AEX45" s="99"/>
      <c r="AEY45" s="99"/>
      <c r="AEZ45" s="99"/>
      <c r="AFA45" s="99"/>
      <c r="AFB45" s="99"/>
      <c r="AFC45" s="99"/>
      <c r="AFD45" s="99"/>
      <c r="AFE45" s="99"/>
      <c r="AFF45" s="99"/>
      <c r="AFG45" s="99"/>
      <c r="AFH45" s="99"/>
      <c r="AFI45" s="99"/>
      <c r="AFJ45" s="99"/>
      <c r="AFK45" s="99"/>
      <c r="AFL45" s="99"/>
      <c r="AFM45" s="99"/>
      <c r="AFN45" s="99"/>
      <c r="AFO45" s="99"/>
      <c r="AFP45" s="99"/>
      <c r="AFQ45" s="99"/>
      <c r="AFR45" s="99"/>
      <c r="AFS45" s="99"/>
      <c r="AFT45" s="99"/>
      <c r="AFU45" s="99"/>
      <c r="AFV45" s="99"/>
      <c r="AFW45" s="99"/>
      <c r="AFX45" s="99"/>
      <c r="AFY45" s="99"/>
      <c r="AFZ45" s="99"/>
      <c r="AGA45" s="99"/>
      <c r="AGB45" s="99"/>
      <c r="AGC45" s="99"/>
      <c r="AGD45" s="99"/>
      <c r="AGE45" s="99"/>
      <c r="AGF45" s="99"/>
      <c r="AGG45" s="99"/>
      <c r="AGH45" s="99"/>
      <c r="AGI45" s="99"/>
      <c r="AGJ45" s="99"/>
      <c r="AGK45" s="99"/>
      <c r="AGL45" s="99"/>
      <c r="AGM45" s="99"/>
      <c r="AGN45" s="99"/>
      <c r="AGO45" s="99"/>
      <c r="AGP45" s="99"/>
      <c r="AGQ45" s="99"/>
      <c r="AGR45" s="99"/>
      <c r="AGS45" s="99"/>
      <c r="AGT45" s="99"/>
      <c r="AGU45" s="99"/>
      <c r="AGV45" s="99"/>
      <c r="AGW45" s="99"/>
      <c r="AGX45" s="99"/>
      <c r="AGY45" s="99"/>
      <c r="AGZ45" s="99"/>
      <c r="AHA45" s="99"/>
      <c r="AHB45" s="99"/>
      <c r="AHC45" s="99"/>
      <c r="AHD45" s="99"/>
      <c r="AHE45" s="99"/>
      <c r="AHF45" s="99"/>
      <c r="AHG45" s="99"/>
      <c r="AHH45" s="99"/>
      <c r="AHI45" s="99"/>
      <c r="AHJ45" s="99"/>
      <c r="AHK45" s="99"/>
      <c r="AHL45" s="99"/>
      <c r="AHM45" s="99"/>
      <c r="AHN45" s="99"/>
      <c r="AHO45" s="99"/>
      <c r="AHP45" s="99"/>
      <c r="AHQ45" s="99"/>
      <c r="AHR45" s="99"/>
      <c r="AHS45" s="99"/>
      <c r="AHT45" s="99"/>
      <c r="AHU45" s="99"/>
      <c r="AHV45" s="99"/>
      <c r="AHW45" s="99"/>
      <c r="AHX45" s="99"/>
      <c r="AHY45" s="99"/>
      <c r="AHZ45" s="99"/>
      <c r="AIA45" s="99"/>
      <c r="AIB45" s="99"/>
      <c r="AIC45" s="99"/>
      <c r="AID45" s="99"/>
      <c r="AIE45" s="99"/>
      <c r="AIF45" s="99"/>
      <c r="AIG45" s="99"/>
      <c r="AIH45" s="99"/>
      <c r="AII45" s="99"/>
      <c r="AIJ45" s="99"/>
      <c r="AIK45" s="99"/>
      <c r="AIL45" s="99"/>
      <c r="AIM45" s="99"/>
      <c r="AIN45" s="99"/>
      <c r="AIO45" s="99"/>
      <c r="AIP45" s="99"/>
      <c r="AIQ45" s="99"/>
      <c r="AIR45" s="99"/>
      <c r="AIS45" s="99"/>
      <c r="AIT45" s="99"/>
      <c r="AIU45" s="99"/>
      <c r="AIV45" s="99"/>
      <c r="AIW45" s="99"/>
      <c r="AIX45" s="99"/>
      <c r="AIY45" s="99"/>
      <c r="AIZ45" s="99"/>
      <c r="AJA45" s="99"/>
      <c r="AJB45" s="99"/>
      <c r="AJC45" s="99"/>
      <c r="AJD45" s="99"/>
      <c r="AJE45" s="99"/>
      <c r="AJF45" s="99"/>
      <c r="AJG45" s="99"/>
      <c r="AJH45" s="99"/>
      <c r="AJI45" s="99"/>
      <c r="AJJ45" s="99"/>
      <c r="AJK45" s="99"/>
      <c r="AJL45" s="99"/>
      <c r="AJM45" s="99"/>
      <c r="AJN45" s="99"/>
      <c r="AJO45" s="99"/>
      <c r="AJP45" s="99"/>
      <c r="AJQ45" s="99"/>
      <c r="AJR45" s="99"/>
      <c r="AJS45" s="99"/>
      <c r="AJT45" s="99"/>
      <c r="AJU45" s="99"/>
      <c r="AJV45" s="99"/>
      <c r="AJW45" s="99"/>
      <c r="AJX45" s="99"/>
      <c r="AJY45" s="99"/>
      <c r="AJZ45" s="99"/>
      <c r="AKA45" s="99"/>
      <c r="AKB45" s="99"/>
      <c r="AKC45" s="99"/>
      <c r="AKD45" s="99"/>
      <c r="AKE45" s="99"/>
      <c r="AKF45" s="99"/>
      <c r="AKG45" s="99"/>
      <c r="AKH45" s="99"/>
      <c r="AKI45" s="99"/>
      <c r="AKJ45" s="99"/>
      <c r="AKK45" s="99"/>
      <c r="AKL45" s="99"/>
      <c r="AKM45" s="99"/>
      <c r="AKN45" s="99"/>
      <c r="AKO45" s="99"/>
      <c r="AKP45" s="99"/>
      <c r="AKQ45" s="99"/>
      <c r="AKR45" s="99"/>
      <c r="AKS45" s="99"/>
      <c r="AKT45" s="99"/>
      <c r="AKU45" s="99"/>
      <c r="AKV45" s="99"/>
      <c r="AKW45" s="99"/>
      <c r="AKX45" s="99"/>
      <c r="AKY45" s="99"/>
      <c r="AKZ45" s="99"/>
      <c r="ALA45" s="99"/>
      <c r="ALB45" s="99"/>
      <c r="ALC45" s="99"/>
      <c r="ALD45" s="99"/>
      <c r="ALE45" s="99"/>
      <c r="ALF45" s="99"/>
      <c r="ALG45" s="99"/>
      <c r="ALH45" s="99"/>
      <c r="ALI45" s="99"/>
      <c r="ALJ45" s="99"/>
      <c r="ALK45" s="99"/>
      <c r="ALL45" s="99"/>
      <c r="ALM45" s="99"/>
      <c r="ALN45" s="99"/>
      <c r="ALO45" s="99"/>
      <c r="ALP45" s="99"/>
      <c r="ALQ45" s="99"/>
      <c r="ALR45" s="99"/>
      <c r="ALS45" s="99"/>
      <c r="ALT45" s="99"/>
      <c r="ALU45" s="99"/>
      <c r="ALV45" s="99"/>
      <c r="ALW45" s="99"/>
      <c r="ALX45" s="99"/>
      <c r="ALY45" s="99"/>
      <c r="ALZ45" s="99"/>
      <c r="AMA45" s="99"/>
      <c r="AMB45" s="99"/>
      <c r="AMC45" s="99"/>
      <c r="AMD45" s="99"/>
      <c r="AME45" s="99"/>
      <c r="AMF45" s="99"/>
      <c r="AMG45" s="99"/>
    </row>
    <row r="46" spans="1:1021" s="109" customFormat="1" ht="15" customHeight="1" x14ac:dyDescent="0.25">
      <c r="A46" s="107">
        <v>10</v>
      </c>
      <c r="B46" s="105" t="s">
        <v>215</v>
      </c>
      <c r="C46" s="107">
        <v>2015</v>
      </c>
      <c r="D46" s="108">
        <v>804</v>
      </c>
      <c r="E46" s="100"/>
      <c r="F46" s="99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  <c r="Y46" s="100"/>
      <c r="Z46" s="100"/>
      <c r="AA46" s="100"/>
      <c r="AB46" s="100"/>
      <c r="AC46" s="100"/>
      <c r="AD46" s="100"/>
      <c r="AE46" s="100"/>
      <c r="AF46" s="100"/>
      <c r="AG46" s="100"/>
      <c r="AH46" s="100"/>
      <c r="AI46" s="100"/>
      <c r="AJ46" s="100"/>
      <c r="AK46" s="100"/>
      <c r="AL46" s="100"/>
      <c r="AM46" s="100"/>
      <c r="AN46" s="100"/>
      <c r="AO46" s="100"/>
      <c r="AP46" s="100"/>
      <c r="AQ46" s="100"/>
      <c r="AR46" s="100"/>
      <c r="AS46" s="100"/>
      <c r="AT46" s="100"/>
      <c r="AU46" s="100"/>
      <c r="AV46" s="100"/>
      <c r="AW46" s="100"/>
      <c r="AX46" s="100"/>
      <c r="AY46" s="100"/>
      <c r="AZ46" s="100"/>
      <c r="BA46" s="100"/>
      <c r="BB46" s="100"/>
      <c r="BC46" s="100"/>
      <c r="BD46" s="100"/>
      <c r="BE46" s="100"/>
      <c r="BF46" s="100"/>
      <c r="BG46" s="100"/>
      <c r="BH46" s="100"/>
      <c r="BI46" s="100"/>
      <c r="BJ46" s="100"/>
      <c r="BK46" s="100"/>
      <c r="BL46" s="100"/>
      <c r="BM46" s="100"/>
      <c r="BN46" s="100"/>
      <c r="BO46" s="100"/>
      <c r="BP46" s="100"/>
      <c r="BQ46" s="100"/>
      <c r="BR46" s="100"/>
      <c r="BS46" s="100"/>
      <c r="BT46" s="100"/>
      <c r="BU46" s="100"/>
      <c r="BV46" s="100"/>
      <c r="BW46" s="100"/>
      <c r="BX46" s="100"/>
      <c r="BY46" s="100"/>
      <c r="BZ46" s="100"/>
      <c r="CA46" s="100"/>
      <c r="CB46" s="100"/>
      <c r="CC46" s="100"/>
      <c r="CD46" s="100"/>
      <c r="CE46" s="100"/>
      <c r="CF46" s="100"/>
      <c r="CG46" s="100"/>
      <c r="CH46" s="100"/>
      <c r="CI46" s="100"/>
      <c r="CJ46" s="100"/>
      <c r="CK46" s="100"/>
      <c r="CL46" s="100"/>
      <c r="CM46" s="100"/>
      <c r="CN46" s="100"/>
      <c r="CO46" s="100"/>
      <c r="CP46" s="100"/>
      <c r="CQ46" s="100"/>
      <c r="CR46" s="100"/>
      <c r="CS46" s="100"/>
      <c r="CT46" s="100"/>
      <c r="CU46" s="100"/>
      <c r="CV46" s="100"/>
      <c r="CW46" s="100"/>
      <c r="CX46" s="100"/>
      <c r="CY46" s="100"/>
      <c r="CZ46" s="100"/>
      <c r="DA46" s="100"/>
      <c r="DB46" s="100"/>
      <c r="DC46" s="100"/>
      <c r="DD46" s="100"/>
      <c r="DE46" s="100"/>
      <c r="DF46" s="100"/>
      <c r="DG46" s="100"/>
      <c r="DH46" s="100"/>
      <c r="DI46" s="100"/>
      <c r="DJ46" s="100"/>
      <c r="DK46" s="100"/>
      <c r="DL46" s="100"/>
      <c r="DM46" s="100"/>
      <c r="DN46" s="100"/>
      <c r="DO46" s="100"/>
      <c r="DP46" s="100"/>
      <c r="DQ46" s="100"/>
      <c r="DR46" s="100"/>
      <c r="DS46" s="100"/>
      <c r="DT46" s="100"/>
      <c r="DU46" s="100"/>
      <c r="DV46" s="100"/>
      <c r="DW46" s="100"/>
      <c r="DX46" s="100"/>
      <c r="DY46" s="100"/>
      <c r="DZ46" s="100"/>
      <c r="EA46" s="100"/>
      <c r="EB46" s="100"/>
      <c r="EC46" s="100"/>
      <c r="ED46" s="100"/>
      <c r="EE46" s="100"/>
      <c r="EF46" s="100"/>
      <c r="EG46" s="100"/>
      <c r="EH46" s="100"/>
      <c r="EI46" s="100"/>
      <c r="EJ46" s="100"/>
      <c r="EK46" s="100"/>
      <c r="EL46" s="100"/>
      <c r="EM46" s="100"/>
      <c r="EN46" s="100"/>
      <c r="EO46" s="100"/>
      <c r="EP46" s="100"/>
      <c r="EQ46" s="100"/>
      <c r="ER46" s="100"/>
      <c r="ES46" s="100"/>
      <c r="ET46" s="100"/>
      <c r="EU46" s="100"/>
      <c r="EV46" s="100"/>
      <c r="EW46" s="100"/>
      <c r="EX46" s="100"/>
      <c r="EY46" s="100"/>
      <c r="EZ46" s="100"/>
      <c r="FA46" s="100"/>
      <c r="FB46" s="100"/>
      <c r="FC46" s="100"/>
      <c r="FD46" s="100"/>
      <c r="FE46" s="100"/>
      <c r="FF46" s="100"/>
      <c r="FG46" s="100"/>
      <c r="FH46" s="100"/>
      <c r="FI46" s="100"/>
      <c r="FJ46" s="100"/>
      <c r="FK46" s="100"/>
      <c r="FL46" s="100"/>
      <c r="FM46" s="100"/>
      <c r="FN46" s="100"/>
      <c r="FO46" s="100"/>
      <c r="FP46" s="100"/>
      <c r="FQ46" s="100"/>
      <c r="FR46" s="100"/>
      <c r="FS46" s="100"/>
      <c r="FT46" s="100"/>
      <c r="FU46" s="100"/>
      <c r="FV46" s="100"/>
      <c r="FW46" s="100"/>
      <c r="FX46" s="100"/>
      <c r="FY46" s="100"/>
      <c r="FZ46" s="100"/>
      <c r="GA46" s="100"/>
      <c r="GB46" s="100"/>
      <c r="GC46" s="100"/>
      <c r="GD46" s="100"/>
      <c r="GE46" s="100"/>
      <c r="GF46" s="100"/>
      <c r="GG46" s="100"/>
      <c r="GH46" s="100"/>
      <c r="GI46" s="100"/>
      <c r="GJ46" s="100"/>
      <c r="GK46" s="100"/>
      <c r="GL46" s="100"/>
      <c r="GM46" s="100"/>
      <c r="GN46" s="100"/>
      <c r="GO46" s="100"/>
      <c r="GP46" s="100"/>
      <c r="GQ46" s="100"/>
      <c r="GR46" s="100"/>
      <c r="GS46" s="100"/>
      <c r="GT46" s="100"/>
      <c r="GU46" s="100"/>
      <c r="GV46" s="100"/>
      <c r="GW46" s="100"/>
      <c r="GX46" s="100"/>
      <c r="GY46" s="100"/>
      <c r="GZ46" s="100"/>
      <c r="HA46" s="100"/>
      <c r="HB46" s="100"/>
      <c r="HC46" s="100"/>
      <c r="HD46" s="100"/>
      <c r="HE46" s="100"/>
      <c r="HF46" s="100"/>
      <c r="HG46" s="100"/>
      <c r="HH46" s="100"/>
      <c r="HI46" s="100"/>
      <c r="HJ46" s="100"/>
      <c r="HK46" s="100"/>
      <c r="HL46" s="100"/>
      <c r="HM46" s="100"/>
      <c r="HN46" s="100"/>
      <c r="HO46" s="100"/>
      <c r="HP46" s="100"/>
      <c r="HQ46" s="100"/>
      <c r="HR46" s="100"/>
      <c r="HS46" s="100"/>
      <c r="HT46" s="100"/>
      <c r="HU46" s="100"/>
      <c r="HV46" s="100"/>
      <c r="HW46" s="100"/>
      <c r="HX46" s="100"/>
      <c r="HY46" s="100"/>
      <c r="HZ46" s="100"/>
      <c r="IA46" s="100"/>
      <c r="IB46" s="100"/>
      <c r="IC46" s="100"/>
      <c r="ID46" s="100"/>
      <c r="IE46" s="100"/>
      <c r="IF46" s="100"/>
      <c r="IG46" s="100"/>
      <c r="IH46" s="100"/>
      <c r="II46" s="100"/>
      <c r="IJ46" s="100"/>
      <c r="IK46" s="100"/>
      <c r="IL46" s="100"/>
      <c r="IM46" s="100"/>
      <c r="IN46" s="100"/>
      <c r="IO46" s="100"/>
      <c r="IP46" s="100"/>
      <c r="IQ46" s="100"/>
      <c r="IR46" s="100"/>
      <c r="IS46" s="100"/>
      <c r="IT46" s="99"/>
      <c r="IU46" s="99"/>
      <c r="IV46" s="99"/>
      <c r="IW46" s="99"/>
      <c r="IX46" s="99"/>
      <c r="IY46" s="99"/>
      <c r="IZ46" s="99"/>
      <c r="JA46" s="99"/>
      <c r="JB46" s="99"/>
      <c r="JC46" s="99"/>
      <c r="JD46" s="99"/>
      <c r="JE46" s="99"/>
      <c r="JF46" s="99"/>
      <c r="JG46" s="99"/>
      <c r="JH46" s="99"/>
      <c r="JI46" s="99"/>
      <c r="JJ46" s="99"/>
      <c r="JK46" s="99"/>
      <c r="JL46" s="99"/>
      <c r="JM46" s="99"/>
      <c r="JN46" s="99"/>
      <c r="JO46" s="99"/>
      <c r="JP46" s="99"/>
      <c r="JQ46" s="99"/>
      <c r="JR46" s="99"/>
      <c r="JS46" s="99"/>
      <c r="JT46" s="99"/>
      <c r="JU46" s="99"/>
      <c r="JV46" s="99"/>
      <c r="JW46" s="99"/>
      <c r="JX46" s="99"/>
      <c r="JY46" s="99"/>
      <c r="JZ46" s="99"/>
      <c r="KA46" s="99"/>
      <c r="KB46" s="99"/>
      <c r="KC46" s="99"/>
      <c r="KD46" s="99"/>
      <c r="KE46" s="99"/>
      <c r="KF46" s="99"/>
      <c r="KG46" s="99"/>
      <c r="KH46" s="99"/>
      <c r="KI46" s="99"/>
      <c r="KJ46" s="99"/>
      <c r="KK46" s="99"/>
      <c r="KL46" s="99"/>
      <c r="KM46" s="99"/>
      <c r="KN46" s="99"/>
      <c r="KO46" s="99"/>
      <c r="KP46" s="99"/>
      <c r="KQ46" s="99"/>
      <c r="KR46" s="99"/>
      <c r="KS46" s="99"/>
      <c r="KT46" s="99"/>
      <c r="KU46" s="99"/>
      <c r="KV46" s="99"/>
      <c r="KW46" s="99"/>
      <c r="KX46" s="99"/>
      <c r="KY46" s="99"/>
      <c r="KZ46" s="99"/>
      <c r="LA46" s="99"/>
      <c r="LB46" s="99"/>
      <c r="LC46" s="99"/>
      <c r="LD46" s="99"/>
      <c r="LE46" s="99"/>
      <c r="LF46" s="99"/>
      <c r="LG46" s="99"/>
      <c r="LH46" s="99"/>
      <c r="LI46" s="99"/>
      <c r="LJ46" s="99"/>
      <c r="LK46" s="99"/>
      <c r="LL46" s="99"/>
      <c r="LM46" s="99"/>
      <c r="LN46" s="99"/>
      <c r="LO46" s="99"/>
      <c r="LP46" s="99"/>
      <c r="LQ46" s="99"/>
      <c r="LR46" s="99"/>
      <c r="LS46" s="99"/>
      <c r="LT46" s="99"/>
      <c r="LU46" s="99"/>
      <c r="LV46" s="99"/>
      <c r="LW46" s="99"/>
      <c r="LX46" s="99"/>
      <c r="LY46" s="99"/>
      <c r="LZ46" s="99"/>
      <c r="MA46" s="99"/>
      <c r="MB46" s="99"/>
      <c r="MC46" s="99"/>
      <c r="MD46" s="99"/>
      <c r="ME46" s="99"/>
      <c r="MF46" s="99"/>
      <c r="MG46" s="99"/>
      <c r="MH46" s="99"/>
      <c r="MI46" s="99"/>
      <c r="MJ46" s="99"/>
      <c r="MK46" s="99"/>
      <c r="ML46" s="99"/>
      <c r="MM46" s="99"/>
      <c r="MN46" s="99"/>
      <c r="MO46" s="99"/>
      <c r="MP46" s="99"/>
      <c r="MQ46" s="99"/>
      <c r="MR46" s="99"/>
      <c r="MS46" s="99"/>
      <c r="MT46" s="99"/>
      <c r="MU46" s="99"/>
      <c r="MV46" s="99"/>
      <c r="MW46" s="99"/>
      <c r="MX46" s="99"/>
      <c r="MY46" s="99"/>
      <c r="MZ46" s="99"/>
      <c r="NA46" s="99"/>
      <c r="NB46" s="99"/>
      <c r="NC46" s="99"/>
      <c r="ND46" s="99"/>
      <c r="NE46" s="99"/>
      <c r="NF46" s="99"/>
      <c r="NG46" s="99"/>
      <c r="NH46" s="99"/>
      <c r="NI46" s="99"/>
      <c r="NJ46" s="99"/>
      <c r="NK46" s="99"/>
      <c r="NL46" s="99"/>
      <c r="NM46" s="99"/>
      <c r="NN46" s="99"/>
      <c r="NO46" s="99"/>
      <c r="NP46" s="99"/>
      <c r="NQ46" s="99"/>
      <c r="NR46" s="99"/>
      <c r="NS46" s="99"/>
      <c r="NT46" s="99"/>
      <c r="NU46" s="99"/>
      <c r="NV46" s="99"/>
      <c r="NW46" s="99"/>
      <c r="NX46" s="99"/>
      <c r="NY46" s="99"/>
      <c r="NZ46" s="99"/>
      <c r="OA46" s="99"/>
      <c r="OB46" s="99"/>
      <c r="OC46" s="99"/>
      <c r="OD46" s="99"/>
      <c r="OE46" s="99"/>
      <c r="OF46" s="99"/>
      <c r="OG46" s="99"/>
      <c r="OH46" s="99"/>
      <c r="OI46" s="99"/>
      <c r="OJ46" s="99"/>
      <c r="OK46" s="99"/>
      <c r="OL46" s="99"/>
      <c r="OM46" s="99"/>
      <c r="ON46" s="99"/>
      <c r="OO46" s="99"/>
      <c r="OP46" s="99"/>
      <c r="OQ46" s="99"/>
      <c r="OR46" s="99"/>
      <c r="OS46" s="99"/>
      <c r="OT46" s="99"/>
      <c r="OU46" s="99"/>
      <c r="OV46" s="99"/>
      <c r="OW46" s="99"/>
      <c r="OX46" s="99"/>
      <c r="OY46" s="99"/>
      <c r="OZ46" s="99"/>
      <c r="PA46" s="99"/>
      <c r="PB46" s="99"/>
      <c r="PC46" s="99"/>
      <c r="PD46" s="99"/>
      <c r="PE46" s="99"/>
      <c r="PF46" s="99"/>
      <c r="PG46" s="99"/>
      <c r="PH46" s="99"/>
      <c r="PI46" s="99"/>
      <c r="PJ46" s="99"/>
      <c r="PK46" s="99"/>
      <c r="PL46" s="99"/>
      <c r="PM46" s="99"/>
      <c r="PN46" s="99"/>
      <c r="PO46" s="99"/>
      <c r="PP46" s="99"/>
      <c r="PQ46" s="99"/>
      <c r="PR46" s="99"/>
      <c r="PS46" s="99"/>
      <c r="PT46" s="99"/>
      <c r="PU46" s="99"/>
      <c r="PV46" s="99"/>
      <c r="PW46" s="99"/>
      <c r="PX46" s="99"/>
      <c r="PY46" s="99"/>
      <c r="PZ46" s="99"/>
      <c r="QA46" s="99"/>
      <c r="QB46" s="99"/>
      <c r="QC46" s="99"/>
      <c r="QD46" s="99"/>
      <c r="QE46" s="99"/>
      <c r="QF46" s="99"/>
      <c r="QG46" s="99"/>
      <c r="QH46" s="99"/>
      <c r="QI46" s="99"/>
      <c r="QJ46" s="99"/>
      <c r="QK46" s="99"/>
      <c r="QL46" s="99"/>
      <c r="QM46" s="99"/>
      <c r="QN46" s="99"/>
      <c r="QO46" s="99"/>
      <c r="QP46" s="99"/>
      <c r="QQ46" s="99"/>
      <c r="QR46" s="99"/>
      <c r="QS46" s="99"/>
      <c r="QT46" s="99"/>
      <c r="QU46" s="99"/>
      <c r="QV46" s="99"/>
      <c r="QW46" s="99"/>
      <c r="QX46" s="99"/>
      <c r="QY46" s="99"/>
      <c r="QZ46" s="99"/>
      <c r="RA46" s="99"/>
      <c r="RB46" s="99"/>
      <c r="RC46" s="99"/>
      <c r="RD46" s="99"/>
      <c r="RE46" s="99"/>
      <c r="RF46" s="99"/>
      <c r="RG46" s="99"/>
      <c r="RH46" s="99"/>
      <c r="RI46" s="99"/>
      <c r="RJ46" s="99"/>
      <c r="RK46" s="99"/>
      <c r="RL46" s="99"/>
      <c r="RM46" s="99"/>
      <c r="RN46" s="99"/>
      <c r="RO46" s="99"/>
      <c r="RP46" s="99"/>
      <c r="RQ46" s="99"/>
      <c r="RR46" s="99"/>
      <c r="RS46" s="99"/>
      <c r="RT46" s="99"/>
      <c r="RU46" s="99"/>
      <c r="RV46" s="99"/>
      <c r="RW46" s="99"/>
      <c r="RX46" s="99"/>
      <c r="RY46" s="99"/>
      <c r="RZ46" s="99"/>
      <c r="SA46" s="99"/>
      <c r="SB46" s="99"/>
      <c r="SC46" s="99"/>
      <c r="SD46" s="99"/>
      <c r="SE46" s="99"/>
      <c r="SF46" s="99"/>
      <c r="SG46" s="99"/>
      <c r="SH46" s="99"/>
      <c r="SI46" s="99"/>
      <c r="SJ46" s="99"/>
      <c r="SK46" s="99"/>
      <c r="SL46" s="99"/>
      <c r="SM46" s="99"/>
      <c r="SN46" s="99"/>
      <c r="SO46" s="99"/>
      <c r="SP46" s="99"/>
      <c r="SQ46" s="99"/>
      <c r="SR46" s="99"/>
      <c r="SS46" s="99"/>
      <c r="ST46" s="99"/>
      <c r="SU46" s="99"/>
      <c r="SV46" s="99"/>
      <c r="SW46" s="99"/>
      <c r="SX46" s="99"/>
      <c r="SY46" s="99"/>
      <c r="SZ46" s="99"/>
      <c r="TA46" s="99"/>
      <c r="TB46" s="99"/>
      <c r="TC46" s="99"/>
      <c r="TD46" s="99"/>
      <c r="TE46" s="99"/>
      <c r="TF46" s="99"/>
      <c r="TG46" s="99"/>
      <c r="TH46" s="99"/>
      <c r="TI46" s="99"/>
      <c r="TJ46" s="99"/>
      <c r="TK46" s="99"/>
      <c r="TL46" s="99"/>
      <c r="TM46" s="99"/>
      <c r="TN46" s="99"/>
      <c r="TO46" s="99"/>
      <c r="TP46" s="99"/>
      <c r="TQ46" s="99"/>
      <c r="TR46" s="99"/>
      <c r="TS46" s="99"/>
      <c r="TT46" s="99"/>
      <c r="TU46" s="99"/>
      <c r="TV46" s="99"/>
      <c r="TW46" s="99"/>
      <c r="TX46" s="99"/>
      <c r="TY46" s="99"/>
      <c r="TZ46" s="99"/>
      <c r="UA46" s="99"/>
      <c r="UB46" s="99"/>
      <c r="UC46" s="99"/>
      <c r="UD46" s="99"/>
      <c r="UE46" s="99"/>
      <c r="UF46" s="99"/>
      <c r="UG46" s="99"/>
      <c r="UH46" s="99"/>
      <c r="UI46" s="99"/>
      <c r="UJ46" s="99"/>
      <c r="UK46" s="99"/>
      <c r="UL46" s="99"/>
      <c r="UM46" s="99"/>
      <c r="UN46" s="99"/>
      <c r="UO46" s="99"/>
      <c r="UP46" s="99"/>
      <c r="UQ46" s="99"/>
      <c r="UR46" s="99"/>
      <c r="US46" s="99"/>
      <c r="UT46" s="99"/>
      <c r="UU46" s="99"/>
      <c r="UV46" s="99"/>
      <c r="UW46" s="99"/>
      <c r="UX46" s="99"/>
      <c r="UY46" s="99"/>
      <c r="UZ46" s="99"/>
      <c r="VA46" s="99"/>
      <c r="VB46" s="99"/>
      <c r="VC46" s="99"/>
      <c r="VD46" s="99"/>
      <c r="VE46" s="99"/>
      <c r="VF46" s="99"/>
      <c r="VG46" s="99"/>
      <c r="VH46" s="99"/>
      <c r="VI46" s="99"/>
      <c r="VJ46" s="99"/>
      <c r="VK46" s="99"/>
      <c r="VL46" s="99"/>
      <c r="VM46" s="99"/>
      <c r="VN46" s="99"/>
      <c r="VO46" s="99"/>
      <c r="VP46" s="99"/>
      <c r="VQ46" s="99"/>
      <c r="VR46" s="99"/>
      <c r="VS46" s="99"/>
      <c r="VT46" s="99"/>
      <c r="VU46" s="99"/>
      <c r="VV46" s="99"/>
      <c r="VW46" s="99"/>
      <c r="VX46" s="99"/>
      <c r="VY46" s="99"/>
      <c r="VZ46" s="99"/>
      <c r="WA46" s="99"/>
      <c r="WB46" s="99"/>
      <c r="WC46" s="99"/>
      <c r="WD46" s="99"/>
      <c r="WE46" s="99"/>
      <c r="WF46" s="99"/>
      <c r="WG46" s="99"/>
      <c r="WH46" s="99"/>
      <c r="WI46" s="99"/>
      <c r="WJ46" s="99"/>
      <c r="WK46" s="99"/>
      <c r="WL46" s="99"/>
      <c r="WM46" s="99"/>
      <c r="WN46" s="99"/>
      <c r="WO46" s="99"/>
      <c r="WP46" s="99"/>
      <c r="WQ46" s="99"/>
      <c r="WR46" s="99"/>
      <c r="WS46" s="99"/>
      <c r="WT46" s="99"/>
      <c r="WU46" s="99"/>
      <c r="WV46" s="99"/>
      <c r="WW46" s="99"/>
      <c r="WX46" s="99"/>
      <c r="WY46" s="99"/>
      <c r="WZ46" s="99"/>
      <c r="XA46" s="99"/>
      <c r="XB46" s="99"/>
      <c r="XC46" s="99"/>
      <c r="XD46" s="99"/>
      <c r="XE46" s="99"/>
      <c r="XF46" s="99"/>
      <c r="XG46" s="99"/>
      <c r="XH46" s="99"/>
      <c r="XI46" s="99"/>
      <c r="XJ46" s="99"/>
      <c r="XK46" s="99"/>
      <c r="XL46" s="99"/>
      <c r="XM46" s="99"/>
      <c r="XN46" s="99"/>
      <c r="XO46" s="99"/>
      <c r="XP46" s="99"/>
      <c r="XQ46" s="99"/>
      <c r="XR46" s="99"/>
      <c r="XS46" s="99"/>
      <c r="XT46" s="99"/>
      <c r="XU46" s="99"/>
      <c r="XV46" s="99"/>
      <c r="XW46" s="99"/>
      <c r="XX46" s="99"/>
      <c r="XY46" s="99"/>
      <c r="XZ46" s="99"/>
      <c r="YA46" s="99"/>
      <c r="YB46" s="99"/>
      <c r="YC46" s="99"/>
      <c r="YD46" s="99"/>
      <c r="YE46" s="99"/>
      <c r="YF46" s="99"/>
      <c r="YG46" s="99"/>
      <c r="YH46" s="99"/>
      <c r="YI46" s="99"/>
      <c r="YJ46" s="99"/>
      <c r="YK46" s="99"/>
      <c r="YL46" s="99"/>
      <c r="YM46" s="99"/>
      <c r="YN46" s="99"/>
      <c r="YO46" s="99"/>
      <c r="YP46" s="99"/>
      <c r="YQ46" s="99"/>
      <c r="YR46" s="99"/>
      <c r="YS46" s="99"/>
      <c r="YT46" s="99"/>
      <c r="YU46" s="99"/>
      <c r="YV46" s="99"/>
      <c r="YW46" s="99"/>
      <c r="YX46" s="99"/>
      <c r="YY46" s="99"/>
      <c r="YZ46" s="99"/>
      <c r="ZA46" s="99"/>
      <c r="ZB46" s="99"/>
      <c r="ZC46" s="99"/>
      <c r="ZD46" s="99"/>
      <c r="ZE46" s="99"/>
      <c r="ZF46" s="99"/>
      <c r="ZG46" s="99"/>
      <c r="ZH46" s="99"/>
      <c r="ZI46" s="99"/>
      <c r="ZJ46" s="99"/>
      <c r="ZK46" s="99"/>
      <c r="ZL46" s="99"/>
      <c r="ZM46" s="99"/>
      <c r="ZN46" s="99"/>
      <c r="ZO46" s="99"/>
      <c r="ZP46" s="99"/>
      <c r="ZQ46" s="99"/>
      <c r="ZR46" s="99"/>
      <c r="ZS46" s="99"/>
      <c r="ZT46" s="99"/>
      <c r="ZU46" s="99"/>
      <c r="ZV46" s="99"/>
      <c r="ZW46" s="99"/>
      <c r="ZX46" s="99"/>
      <c r="ZY46" s="99"/>
      <c r="ZZ46" s="99"/>
      <c r="AAA46" s="99"/>
      <c r="AAB46" s="99"/>
      <c r="AAC46" s="99"/>
      <c r="AAD46" s="99"/>
      <c r="AAE46" s="99"/>
      <c r="AAF46" s="99"/>
      <c r="AAG46" s="99"/>
      <c r="AAH46" s="99"/>
      <c r="AAI46" s="99"/>
      <c r="AAJ46" s="99"/>
      <c r="AAK46" s="99"/>
      <c r="AAL46" s="99"/>
      <c r="AAM46" s="99"/>
      <c r="AAN46" s="99"/>
      <c r="AAO46" s="99"/>
      <c r="AAP46" s="99"/>
      <c r="AAQ46" s="99"/>
      <c r="AAR46" s="99"/>
      <c r="AAS46" s="99"/>
      <c r="AAT46" s="99"/>
      <c r="AAU46" s="99"/>
      <c r="AAV46" s="99"/>
      <c r="AAW46" s="99"/>
      <c r="AAX46" s="99"/>
      <c r="AAY46" s="99"/>
      <c r="AAZ46" s="99"/>
      <c r="ABA46" s="99"/>
      <c r="ABB46" s="99"/>
      <c r="ABC46" s="99"/>
      <c r="ABD46" s="99"/>
      <c r="ABE46" s="99"/>
      <c r="ABF46" s="99"/>
      <c r="ABG46" s="99"/>
      <c r="ABH46" s="99"/>
      <c r="ABI46" s="99"/>
      <c r="ABJ46" s="99"/>
      <c r="ABK46" s="99"/>
      <c r="ABL46" s="99"/>
      <c r="ABM46" s="99"/>
      <c r="ABN46" s="99"/>
      <c r="ABO46" s="99"/>
      <c r="ABP46" s="99"/>
      <c r="ABQ46" s="99"/>
      <c r="ABR46" s="99"/>
      <c r="ABS46" s="99"/>
      <c r="ABT46" s="99"/>
      <c r="ABU46" s="99"/>
      <c r="ABV46" s="99"/>
      <c r="ABW46" s="99"/>
      <c r="ABX46" s="99"/>
      <c r="ABY46" s="99"/>
      <c r="ABZ46" s="99"/>
      <c r="ACA46" s="99"/>
      <c r="ACB46" s="99"/>
      <c r="ACC46" s="99"/>
      <c r="ACD46" s="99"/>
      <c r="ACE46" s="99"/>
      <c r="ACF46" s="99"/>
      <c r="ACG46" s="99"/>
      <c r="ACH46" s="99"/>
      <c r="ACI46" s="99"/>
      <c r="ACJ46" s="99"/>
      <c r="ACK46" s="99"/>
      <c r="ACL46" s="99"/>
      <c r="ACM46" s="99"/>
      <c r="ACN46" s="99"/>
      <c r="ACO46" s="99"/>
      <c r="ACP46" s="99"/>
      <c r="ACQ46" s="99"/>
      <c r="ACR46" s="99"/>
      <c r="ACS46" s="99"/>
      <c r="ACT46" s="99"/>
      <c r="ACU46" s="99"/>
      <c r="ACV46" s="99"/>
      <c r="ACW46" s="99"/>
      <c r="ACX46" s="99"/>
      <c r="ACY46" s="99"/>
      <c r="ACZ46" s="99"/>
      <c r="ADA46" s="99"/>
      <c r="ADB46" s="99"/>
      <c r="ADC46" s="99"/>
      <c r="ADD46" s="99"/>
      <c r="ADE46" s="99"/>
      <c r="ADF46" s="99"/>
      <c r="ADG46" s="99"/>
      <c r="ADH46" s="99"/>
      <c r="ADI46" s="99"/>
      <c r="ADJ46" s="99"/>
      <c r="ADK46" s="99"/>
      <c r="ADL46" s="99"/>
      <c r="ADM46" s="99"/>
      <c r="ADN46" s="99"/>
      <c r="ADO46" s="99"/>
      <c r="ADP46" s="99"/>
      <c r="ADQ46" s="99"/>
      <c r="ADR46" s="99"/>
      <c r="ADS46" s="99"/>
      <c r="ADT46" s="99"/>
      <c r="ADU46" s="99"/>
      <c r="ADV46" s="99"/>
      <c r="ADW46" s="99"/>
      <c r="ADX46" s="99"/>
      <c r="ADY46" s="99"/>
      <c r="ADZ46" s="99"/>
      <c r="AEA46" s="99"/>
      <c r="AEB46" s="99"/>
      <c r="AEC46" s="99"/>
      <c r="AED46" s="99"/>
      <c r="AEE46" s="99"/>
      <c r="AEF46" s="99"/>
      <c r="AEG46" s="99"/>
      <c r="AEH46" s="99"/>
      <c r="AEI46" s="99"/>
      <c r="AEJ46" s="99"/>
      <c r="AEK46" s="99"/>
      <c r="AEL46" s="99"/>
      <c r="AEM46" s="99"/>
      <c r="AEN46" s="99"/>
      <c r="AEO46" s="99"/>
      <c r="AEP46" s="99"/>
      <c r="AEQ46" s="99"/>
      <c r="AER46" s="99"/>
      <c r="AES46" s="99"/>
      <c r="AET46" s="99"/>
      <c r="AEU46" s="99"/>
      <c r="AEV46" s="99"/>
      <c r="AEW46" s="99"/>
      <c r="AEX46" s="99"/>
      <c r="AEY46" s="99"/>
      <c r="AEZ46" s="99"/>
      <c r="AFA46" s="99"/>
      <c r="AFB46" s="99"/>
      <c r="AFC46" s="99"/>
      <c r="AFD46" s="99"/>
      <c r="AFE46" s="99"/>
      <c r="AFF46" s="99"/>
      <c r="AFG46" s="99"/>
      <c r="AFH46" s="99"/>
      <c r="AFI46" s="99"/>
      <c r="AFJ46" s="99"/>
      <c r="AFK46" s="99"/>
      <c r="AFL46" s="99"/>
      <c r="AFM46" s="99"/>
      <c r="AFN46" s="99"/>
      <c r="AFO46" s="99"/>
      <c r="AFP46" s="99"/>
      <c r="AFQ46" s="99"/>
      <c r="AFR46" s="99"/>
      <c r="AFS46" s="99"/>
      <c r="AFT46" s="99"/>
      <c r="AFU46" s="99"/>
      <c r="AFV46" s="99"/>
      <c r="AFW46" s="99"/>
      <c r="AFX46" s="99"/>
      <c r="AFY46" s="99"/>
      <c r="AFZ46" s="99"/>
      <c r="AGA46" s="99"/>
      <c r="AGB46" s="99"/>
      <c r="AGC46" s="99"/>
      <c r="AGD46" s="99"/>
      <c r="AGE46" s="99"/>
      <c r="AGF46" s="99"/>
      <c r="AGG46" s="99"/>
      <c r="AGH46" s="99"/>
      <c r="AGI46" s="99"/>
      <c r="AGJ46" s="99"/>
      <c r="AGK46" s="99"/>
      <c r="AGL46" s="99"/>
      <c r="AGM46" s="99"/>
      <c r="AGN46" s="99"/>
      <c r="AGO46" s="99"/>
      <c r="AGP46" s="99"/>
      <c r="AGQ46" s="99"/>
      <c r="AGR46" s="99"/>
      <c r="AGS46" s="99"/>
      <c r="AGT46" s="99"/>
      <c r="AGU46" s="99"/>
      <c r="AGV46" s="99"/>
      <c r="AGW46" s="99"/>
      <c r="AGX46" s="99"/>
      <c r="AGY46" s="99"/>
      <c r="AGZ46" s="99"/>
      <c r="AHA46" s="99"/>
      <c r="AHB46" s="99"/>
      <c r="AHC46" s="99"/>
      <c r="AHD46" s="99"/>
      <c r="AHE46" s="99"/>
      <c r="AHF46" s="99"/>
      <c r="AHG46" s="99"/>
      <c r="AHH46" s="99"/>
      <c r="AHI46" s="99"/>
      <c r="AHJ46" s="99"/>
      <c r="AHK46" s="99"/>
      <c r="AHL46" s="99"/>
      <c r="AHM46" s="99"/>
      <c r="AHN46" s="99"/>
      <c r="AHO46" s="99"/>
      <c r="AHP46" s="99"/>
      <c r="AHQ46" s="99"/>
      <c r="AHR46" s="99"/>
      <c r="AHS46" s="99"/>
      <c r="AHT46" s="99"/>
      <c r="AHU46" s="99"/>
      <c r="AHV46" s="99"/>
      <c r="AHW46" s="99"/>
      <c r="AHX46" s="99"/>
      <c r="AHY46" s="99"/>
      <c r="AHZ46" s="99"/>
      <c r="AIA46" s="99"/>
      <c r="AIB46" s="99"/>
      <c r="AIC46" s="99"/>
      <c r="AID46" s="99"/>
      <c r="AIE46" s="99"/>
      <c r="AIF46" s="99"/>
      <c r="AIG46" s="99"/>
      <c r="AIH46" s="99"/>
      <c r="AII46" s="99"/>
      <c r="AIJ46" s="99"/>
      <c r="AIK46" s="99"/>
      <c r="AIL46" s="99"/>
      <c r="AIM46" s="99"/>
      <c r="AIN46" s="99"/>
      <c r="AIO46" s="99"/>
      <c r="AIP46" s="99"/>
      <c r="AIQ46" s="99"/>
      <c r="AIR46" s="99"/>
      <c r="AIS46" s="99"/>
      <c r="AIT46" s="99"/>
      <c r="AIU46" s="99"/>
      <c r="AIV46" s="99"/>
      <c r="AIW46" s="99"/>
      <c r="AIX46" s="99"/>
      <c r="AIY46" s="99"/>
      <c r="AIZ46" s="99"/>
      <c r="AJA46" s="99"/>
      <c r="AJB46" s="99"/>
      <c r="AJC46" s="99"/>
      <c r="AJD46" s="99"/>
      <c r="AJE46" s="99"/>
      <c r="AJF46" s="99"/>
      <c r="AJG46" s="99"/>
      <c r="AJH46" s="99"/>
      <c r="AJI46" s="99"/>
      <c r="AJJ46" s="99"/>
      <c r="AJK46" s="99"/>
      <c r="AJL46" s="99"/>
      <c r="AJM46" s="99"/>
      <c r="AJN46" s="99"/>
      <c r="AJO46" s="99"/>
      <c r="AJP46" s="99"/>
      <c r="AJQ46" s="99"/>
      <c r="AJR46" s="99"/>
      <c r="AJS46" s="99"/>
      <c r="AJT46" s="99"/>
      <c r="AJU46" s="99"/>
      <c r="AJV46" s="99"/>
      <c r="AJW46" s="99"/>
      <c r="AJX46" s="99"/>
      <c r="AJY46" s="99"/>
      <c r="AJZ46" s="99"/>
      <c r="AKA46" s="99"/>
      <c r="AKB46" s="99"/>
      <c r="AKC46" s="99"/>
      <c r="AKD46" s="99"/>
      <c r="AKE46" s="99"/>
      <c r="AKF46" s="99"/>
      <c r="AKG46" s="99"/>
      <c r="AKH46" s="99"/>
      <c r="AKI46" s="99"/>
      <c r="AKJ46" s="99"/>
      <c r="AKK46" s="99"/>
      <c r="AKL46" s="99"/>
      <c r="AKM46" s="99"/>
      <c r="AKN46" s="99"/>
      <c r="AKO46" s="99"/>
      <c r="AKP46" s="99"/>
      <c r="AKQ46" s="99"/>
      <c r="AKR46" s="99"/>
      <c r="AKS46" s="99"/>
      <c r="AKT46" s="99"/>
      <c r="AKU46" s="99"/>
      <c r="AKV46" s="99"/>
      <c r="AKW46" s="99"/>
      <c r="AKX46" s="99"/>
      <c r="AKY46" s="99"/>
      <c r="AKZ46" s="99"/>
      <c r="ALA46" s="99"/>
      <c r="ALB46" s="99"/>
      <c r="ALC46" s="99"/>
      <c r="ALD46" s="99"/>
      <c r="ALE46" s="99"/>
      <c r="ALF46" s="99"/>
      <c r="ALG46" s="99"/>
      <c r="ALH46" s="99"/>
      <c r="ALI46" s="99"/>
      <c r="ALJ46" s="99"/>
      <c r="ALK46" s="99"/>
      <c r="ALL46" s="99"/>
      <c r="ALM46" s="99"/>
      <c r="ALN46" s="99"/>
      <c r="ALO46" s="99"/>
      <c r="ALP46" s="99"/>
      <c r="ALQ46" s="99"/>
      <c r="ALR46" s="99"/>
      <c r="ALS46" s="99"/>
      <c r="ALT46" s="99"/>
      <c r="ALU46" s="99"/>
      <c r="ALV46" s="99"/>
      <c r="ALW46" s="99"/>
      <c r="ALX46" s="99"/>
      <c r="ALY46" s="99"/>
      <c r="ALZ46" s="99"/>
      <c r="AMA46" s="99"/>
      <c r="AMB46" s="99"/>
      <c r="AMC46" s="99"/>
      <c r="AMD46" s="99"/>
      <c r="AME46" s="99"/>
      <c r="AMF46" s="99"/>
      <c r="AMG46" s="99"/>
    </row>
    <row r="47" spans="1:1021" ht="23.1" customHeight="1" x14ac:dyDescent="0.25">
      <c r="A47" s="233" t="s">
        <v>6</v>
      </c>
      <c r="B47" s="233"/>
      <c r="C47" s="233"/>
      <c r="D47" s="69">
        <f>SUM(D37:D46)</f>
        <v>33683.800000000003</v>
      </c>
    </row>
    <row r="48" spans="1:1021" s="41" customFormat="1" ht="23.1" customHeight="1" x14ac:dyDescent="0.25">
      <c r="A48" s="237" t="s">
        <v>115</v>
      </c>
      <c r="B48" s="237"/>
      <c r="C48" s="237"/>
      <c r="D48" s="237"/>
      <c r="E48" s="59"/>
    </row>
    <row r="49" spans="1:252" s="41" customFormat="1" ht="14.85" customHeight="1" x14ac:dyDescent="0.25">
      <c r="A49" s="107">
        <v>1</v>
      </c>
      <c r="B49" s="105" t="s">
        <v>199</v>
      </c>
      <c r="C49" s="107">
        <v>2019</v>
      </c>
      <c r="D49" s="143">
        <v>61000</v>
      </c>
      <c r="E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  <c r="BB49" s="55"/>
      <c r="BC49" s="55"/>
      <c r="BD49" s="55"/>
      <c r="BE49" s="55"/>
      <c r="BF49" s="55"/>
      <c r="BG49" s="55"/>
      <c r="BH49" s="55"/>
      <c r="BI49" s="55"/>
      <c r="BJ49" s="55"/>
      <c r="BK49" s="55"/>
      <c r="BL49" s="55"/>
      <c r="BM49" s="55"/>
      <c r="BN49" s="55"/>
      <c r="BO49" s="55"/>
      <c r="BP49" s="55"/>
      <c r="BQ49" s="55"/>
      <c r="BR49" s="55"/>
      <c r="BS49" s="55"/>
      <c r="BT49" s="55"/>
      <c r="BU49" s="55"/>
      <c r="BV49" s="55"/>
      <c r="BW49" s="55"/>
      <c r="BX49" s="55"/>
      <c r="BY49" s="55"/>
      <c r="BZ49" s="55"/>
      <c r="CA49" s="55"/>
      <c r="CB49" s="55"/>
      <c r="CC49" s="55"/>
      <c r="CD49" s="55"/>
      <c r="CE49" s="55"/>
      <c r="CF49" s="55"/>
      <c r="CG49" s="55"/>
      <c r="CH49" s="55"/>
      <c r="CI49" s="55"/>
      <c r="CJ49" s="55"/>
      <c r="CK49" s="55"/>
      <c r="CL49" s="55"/>
      <c r="CM49" s="55"/>
      <c r="CN49" s="55"/>
      <c r="CO49" s="55"/>
      <c r="CP49" s="55"/>
      <c r="CQ49" s="55"/>
      <c r="CR49" s="55"/>
      <c r="CS49" s="55"/>
      <c r="CT49" s="55"/>
      <c r="CU49" s="55"/>
      <c r="CV49" s="55"/>
      <c r="CW49" s="55"/>
      <c r="CX49" s="55"/>
      <c r="CY49" s="55"/>
      <c r="CZ49" s="55"/>
      <c r="DA49" s="55"/>
      <c r="DB49" s="55"/>
      <c r="DC49" s="55"/>
      <c r="DD49" s="55"/>
      <c r="DE49" s="55"/>
      <c r="DF49" s="55"/>
      <c r="DG49" s="55"/>
      <c r="DH49" s="55"/>
      <c r="DI49" s="55"/>
      <c r="DJ49" s="55"/>
      <c r="DK49" s="55"/>
      <c r="DL49" s="55"/>
      <c r="DM49" s="55"/>
      <c r="DN49" s="55"/>
      <c r="DO49" s="55"/>
      <c r="DP49" s="55"/>
      <c r="DQ49" s="55"/>
      <c r="DR49" s="55"/>
      <c r="DS49" s="55"/>
      <c r="DT49" s="55"/>
      <c r="DU49" s="55"/>
      <c r="DV49" s="55"/>
      <c r="DW49" s="55"/>
      <c r="DX49" s="55"/>
      <c r="DY49" s="55"/>
      <c r="DZ49" s="55"/>
      <c r="EA49" s="55"/>
      <c r="EB49" s="55"/>
      <c r="EC49" s="55"/>
      <c r="ED49" s="55"/>
      <c r="EE49" s="55"/>
      <c r="EF49" s="55"/>
      <c r="EG49" s="55"/>
      <c r="EH49" s="55"/>
      <c r="EI49" s="55"/>
      <c r="EJ49" s="55"/>
      <c r="EK49" s="55"/>
      <c r="EL49" s="55"/>
      <c r="EM49" s="55"/>
      <c r="EN49" s="55"/>
      <c r="EO49" s="55"/>
      <c r="EP49" s="55"/>
      <c r="EQ49" s="55"/>
      <c r="ER49" s="55"/>
      <c r="ES49" s="55"/>
      <c r="ET49" s="55"/>
      <c r="EU49" s="55"/>
      <c r="EV49" s="55"/>
      <c r="EW49" s="55"/>
      <c r="EX49" s="55"/>
      <c r="EY49" s="55"/>
      <c r="EZ49" s="55"/>
      <c r="FA49" s="55"/>
      <c r="FB49" s="55"/>
      <c r="FC49" s="55"/>
      <c r="FD49" s="55"/>
      <c r="FE49" s="55"/>
      <c r="FF49" s="55"/>
      <c r="FG49" s="55"/>
      <c r="FH49" s="55"/>
      <c r="FI49" s="55"/>
      <c r="FJ49" s="55"/>
      <c r="FK49" s="55"/>
      <c r="FL49" s="55"/>
      <c r="FM49" s="55"/>
      <c r="FN49" s="55"/>
      <c r="FO49" s="55"/>
      <c r="FP49" s="55"/>
      <c r="FQ49" s="55"/>
      <c r="FR49" s="55"/>
      <c r="FS49" s="55"/>
      <c r="FT49" s="55"/>
      <c r="FU49" s="55"/>
      <c r="FV49" s="55"/>
      <c r="FW49" s="55"/>
      <c r="FX49" s="55"/>
      <c r="FY49" s="55"/>
      <c r="FZ49" s="55"/>
      <c r="GA49" s="55"/>
      <c r="GB49" s="55"/>
      <c r="GC49" s="55"/>
      <c r="GD49" s="55"/>
      <c r="GE49" s="55"/>
      <c r="GF49" s="55"/>
      <c r="GG49" s="55"/>
      <c r="GH49" s="55"/>
      <c r="GI49" s="55"/>
      <c r="GJ49" s="55"/>
      <c r="GK49" s="55"/>
      <c r="GL49" s="55"/>
      <c r="GM49" s="55"/>
      <c r="GN49" s="55"/>
      <c r="GO49" s="55"/>
      <c r="GP49" s="55"/>
      <c r="GQ49" s="55"/>
      <c r="GR49" s="55"/>
      <c r="GS49" s="55"/>
      <c r="GT49" s="55"/>
      <c r="GU49" s="55"/>
      <c r="GV49" s="55"/>
      <c r="GW49" s="55"/>
      <c r="GX49" s="55"/>
      <c r="GY49" s="55"/>
      <c r="GZ49" s="55"/>
      <c r="HA49" s="55"/>
      <c r="HB49" s="55"/>
      <c r="HC49" s="55"/>
      <c r="HD49" s="55"/>
      <c r="HE49" s="55"/>
      <c r="HF49" s="55"/>
      <c r="HG49" s="55"/>
      <c r="HH49" s="55"/>
      <c r="HI49" s="55"/>
      <c r="HJ49" s="55"/>
      <c r="HK49" s="55"/>
      <c r="HL49" s="55"/>
      <c r="HM49" s="55"/>
      <c r="HN49" s="55"/>
      <c r="HO49" s="55"/>
      <c r="HP49" s="55"/>
      <c r="HQ49" s="55"/>
      <c r="HR49" s="55"/>
      <c r="HS49" s="55"/>
      <c r="HT49" s="55"/>
      <c r="HU49" s="55"/>
      <c r="HV49" s="55"/>
      <c r="HW49" s="55"/>
      <c r="HX49" s="55"/>
      <c r="HY49" s="55"/>
      <c r="HZ49" s="55"/>
      <c r="IA49" s="55"/>
      <c r="IB49" s="55"/>
      <c r="IC49" s="55"/>
      <c r="ID49" s="55"/>
      <c r="IE49" s="55"/>
      <c r="IF49" s="55"/>
      <c r="IG49" s="55"/>
      <c r="IH49" s="55"/>
      <c r="II49" s="55"/>
      <c r="IJ49" s="55"/>
      <c r="IK49" s="55"/>
      <c r="IL49" s="55"/>
      <c r="IM49" s="55"/>
      <c r="IN49" s="55"/>
      <c r="IO49" s="55"/>
      <c r="IP49" s="55"/>
      <c r="IQ49" s="55"/>
      <c r="IR49" s="55"/>
    </row>
    <row r="50" spans="1:252" s="41" customFormat="1" ht="14.85" customHeight="1" x14ac:dyDescent="0.25">
      <c r="A50" s="107">
        <v>2</v>
      </c>
      <c r="B50" s="105" t="s">
        <v>200</v>
      </c>
      <c r="C50" s="107">
        <v>2019</v>
      </c>
      <c r="D50" s="143">
        <v>24095.95</v>
      </c>
      <c r="E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55"/>
      <c r="BJ50" s="55"/>
      <c r="BK50" s="55"/>
      <c r="BL50" s="55"/>
      <c r="BM50" s="55"/>
      <c r="BN50" s="55"/>
      <c r="BO50" s="55"/>
      <c r="BP50" s="55"/>
      <c r="BQ50" s="55"/>
      <c r="BR50" s="55"/>
      <c r="BS50" s="55"/>
      <c r="BT50" s="55"/>
      <c r="BU50" s="55"/>
      <c r="BV50" s="55"/>
      <c r="BW50" s="55"/>
      <c r="BX50" s="55"/>
      <c r="BY50" s="55"/>
      <c r="BZ50" s="55"/>
      <c r="CA50" s="55"/>
      <c r="CB50" s="55"/>
      <c r="CC50" s="55"/>
      <c r="CD50" s="55"/>
      <c r="CE50" s="55"/>
      <c r="CF50" s="55"/>
      <c r="CG50" s="55"/>
      <c r="CH50" s="55"/>
      <c r="CI50" s="55"/>
      <c r="CJ50" s="55"/>
      <c r="CK50" s="55"/>
      <c r="CL50" s="55"/>
      <c r="CM50" s="55"/>
      <c r="CN50" s="55"/>
      <c r="CO50" s="55"/>
      <c r="CP50" s="55"/>
      <c r="CQ50" s="55"/>
      <c r="CR50" s="55"/>
      <c r="CS50" s="55"/>
      <c r="CT50" s="55"/>
      <c r="CU50" s="55"/>
      <c r="CV50" s="55"/>
      <c r="CW50" s="55"/>
      <c r="CX50" s="55"/>
      <c r="CY50" s="55"/>
      <c r="CZ50" s="55"/>
      <c r="DA50" s="55"/>
      <c r="DB50" s="55"/>
      <c r="DC50" s="55"/>
      <c r="DD50" s="55"/>
      <c r="DE50" s="55"/>
      <c r="DF50" s="55"/>
      <c r="DG50" s="55"/>
      <c r="DH50" s="55"/>
      <c r="DI50" s="55"/>
      <c r="DJ50" s="55"/>
      <c r="DK50" s="55"/>
      <c r="DL50" s="55"/>
      <c r="DM50" s="55"/>
      <c r="DN50" s="55"/>
      <c r="DO50" s="55"/>
      <c r="DP50" s="55"/>
      <c r="DQ50" s="55"/>
      <c r="DR50" s="55"/>
      <c r="DS50" s="55"/>
      <c r="DT50" s="55"/>
      <c r="DU50" s="55"/>
      <c r="DV50" s="55"/>
      <c r="DW50" s="55"/>
      <c r="DX50" s="55"/>
      <c r="DY50" s="55"/>
      <c r="DZ50" s="55"/>
      <c r="EA50" s="55"/>
      <c r="EB50" s="55"/>
      <c r="EC50" s="55"/>
      <c r="ED50" s="55"/>
      <c r="EE50" s="55"/>
      <c r="EF50" s="55"/>
      <c r="EG50" s="55"/>
      <c r="EH50" s="55"/>
      <c r="EI50" s="55"/>
      <c r="EJ50" s="55"/>
      <c r="EK50" s="55"/>
      <c r="EL50" s="55"/>
      <c r="EM50" s="55"/>
      <c r="EN50" s="55"/>
      <c r="EO50" s="55"/>
      <c r="EP50" s="55"/>
      <c r="EQ50" s="55"/>
      <c r="ER50" s="55"/>
      <c r="ES50" s="55"/>
      <c r="ET50" s="55"/>
      <c r="EU50" s="55"/>
      <c r="EV50" s="55"/>
      <c r="EW50" s="55"/>
      <c r="EX50" s="55"/>
      <c r="EY50" s="55"/>
      <c r="EZ50" s="55"/>
      <c r="FA50" s="55"/>
      <c r="FB50" s="55"/>
      <c r="FC50" s="55"/>
      <c r="FD50" s="55"/>
      <c r="FE50" s="55"/>
      <c r="FF50" s="55"/>
      <c r="FG50" s="55"/>
      <c r="FH50" s="55"/>
      <c r="FI50" s="55"/>
      <c r="FJ50" s="55"/>
      <c r="FK50" s="55"/>
      <c r="FL50" s="55"/>
      <c r="FM50" s="55"/>
      <c r="FN50" s="55"/>
      <c r="FO50" s="55"/>
      <c r="FP50" s="55"/>
      <c r="FQ50" s="55"/>
      <c r="FR50" s="55"/>
      <c r="FS50" s="55"/>
      <c r="FT50" s="55"/>
      <c r="FU50" s="55"/>
      <c r="FV50" s="55"/>
      <c r="FW50" s="55"/>
      <c r="FX50" s="55"/>
      <c r="FY50" s="55"/>
      <c r="FZ50" s="55"/>
      <c r="GA50" s="55"/>
      <c r="GB50" s="55"/>
      <c r="GC50" s="55"/>
      <c r="GD50" s="55"/>
      <c r="GE50" s="55"/>
      <c r="GF50" s="55"/>
      <c r="GG50" s="55"/>
      <c r="GH50" s="55"/>
      <c r="GI50" s="55"/>
      <c r="GJ50" s="55"/>
      <c r="GK50" s="55"/>
      <c r="GL50" s="55"/>
      <c r="GM50" s="55"/>
      <c r="GN50" s="55"/>
      <c r="GO50" s="55"/>
      <c r="GP50" s="55"/>
      <c r="GQ50" s="55"/>
      <c r="GR50" s="55"/>
      <c r="GS50" s="55"/>
      <c r="GT50" s="55"/>
      <c r="GU50" s="55"/>
      <c r="GV50" s="55"/>
      <c r="GW50" s="55"/>
      <c r="GX50" s="55"/>
      <c r="GY50" s="55"/>
      <c r="GZ50" s="55"/>
      <c r="HA50" s="55"/>
      <c r="HB50" s="55"/>
      <c r="HC50" s="55"/>
      <c r="HD50" s="55"/>
      <c r="HE50" s="55"/>
      <c r="HF50" s="55"/>
      <c r="HG50" s="55"/>
      <c r="HH50" s="55"/>
      <c r="HI50" s="55"/>
      <c r="HJ50" s="55"/>
      <c r="HK50" s="55"/>
      <c r="HL50" s="55"/>
      <c r="HM50" s="55"/>
      <c r="HN50" s="55"/>
      <c r="HO50" s="55"/>
      <c r="HP50" s="55"/>
      <c r="HQ50" s="55"/>
      <c r="HR50" s="55"/>
      <c r="HS50" s="55"/>
      <c r="HT50" s="55"/>
      <c r="HU50" s="55"/>
      <c r="HV50" s="55"/>
      <c r="HW50" s="55"/>
      <c r="HX50" s="55"/>
      <c r="HY50" s="55"/>
      <c r="HZ50" s="55"/>
      <c r="IA50" s="55"/>
      <c r="IB50" s="55"/>
      <c r="IC50" s="55"/>
      <c r="ID50" s="55"/>
      <c r="IE50" s="55"/>
      <c r="IF50" s="55"/>
      <c r="IG50" s="55"/>
      <c r="IH50" s="55"/>
      <c r="II50" s="55"/>
      <c r="IJ50" s="55"/>
      <c r="IK50" s="55"/>
      <c r="IL50" s="55"/>
      <c r="IM50" s="55"/>
      <c r="IN50" s="55"/>
      <c r="IO50" s="55"/>
      <c r="IP50" s="55"/>
      <c r="IQ50" s="55"/>
      <c r="IR50" s="55"/>
    </row>
    <row r="51" spans="1:252" s="41" customFormat="1" ht="23.1" customHeight="1" x14ac:dyDescent="0.25">
      <c r="A51" s="233" t="s">
        <v>6</v>
      </c>
      <c r="B51" s="233"/>
      <c r="C51" s="233"/>
      <c r="D51" s="69">
        <f>SUM(D49:D50)</f>
        <v>85095.95</v>
      </c>
      <c r="E51" s="59"/>
    </row>
    <row r="52" spans="1:252" x14ac:dyDescent="0.25">
      <c r="A52" s="50"/>
      <c r="D52" s="67"/>
    </row>
    <row r="53" spans="1:252" ht="22.5" customHeight="1" x14ac:dyDescent="0.25">
      <c r="A53" s="60"/>
      <c r="B53" s="61"/>
      <c r="C53" s="62"/>
      <c r="D53" s="68" t="s">
        <v>11</v>
      </c>
    </row>
    <row r="54" spans="1:252" ht="12.75" customHeight="1" x14ac:dyDescent="0.25">
      <c r="A54" s="50"/>
      <c r="D54" s="67"/>
    </row>
    <row r="55" spans="1:252" ht="30" x14ac:dyDescent="0.25">
      <c r="A55" s="4" t="s">
        <v>0</v>
      </c>
      <c r="B55" s="58" t="s">
        <v>2</v>
      </c>
      <c r="C55" s="4" t="s">
        <v>3</v>
      </c>
      <c r="D55" s="5" t="s">
        <v>1</v>
      </c>
    </row>
    <row r="56" spans="1:252" ht="23.1" customHeight="1" x14ac:dyDescent="0.25">
      <c r="A56" s="237" t="s">
        <v>26</v>
      </c>
      <c r="B56" s="237"/>
      <c r="C56" s="237"/>
      <c r="D56" s="237"/>
    </row>
    <row r="57" spans="1:252" x14ac:dyDescent="0.25">
      <c r="A57" s="107">
        <v>1</v>
      </c>
      <c r="B57" s="105" t="s">
        <v>184</v>
      </c>
      <c r="C57" s="107">
        <v>2018</v>
      </c>
      <c r="D57" s="108">
        <v>1399</v>
      </c>
    </row>
    <row r="58" spans="1:252" s="81" customFormat="1" x14ac:dyDescent="0.25">
      <c r="A58" s="107">
        <v>2</v>
      </c>
      <c r="B58" s="105" t="s">
        <v>185</v>
      </c>
      <c r="C58" s="107">
        <v>2018</v>
      </c>
      <c r="D58" s="108">
        <v>3179</v>
      </c>
      <c r="E58" s="82"/>
    </row>
    <row r="59" spans="1:252" s="81" customFormat="1" x14ac:dyDescent="0.25">
      <c r="A59" s="107">
        <v>3</v>
      </c>
      <c r="B59" s="105" t="s">
        <v>186</v>
      </c>
      <c r="C59" s="107">
        <v>2017</v>
      </c>
      <c r="D59" s="108">
        <v>3079</v>
      </c>
      <c r="E59" s="82"/>
    </row>
    <row r="60" spans="1:252" s="109" customFormat="1" x14ac:dyDescent="0.25">
      <c r="A60" s="175">
        <v>4</v>
      </c>
      <c r="B60" s="176" t="s">
        <v>210</v>
      </c>
      <c r="C60" s="175">
        <v>2019</v>
      </c>
      <c r="D60" s="177">
        <v>2820</v>
      </c>
      <c r="E60" s="113"/>
    </row>
    <row r="61" spans="1:252" s="109" customFormat="1" x14ac:dyDescent="0.25">
      <c r="A61" s="175">
        <v>5</v>
      </c>
      <c r="B61" s="176" t="s">
        <v>211</v>
      </c>
      <c r="C61" s="175">
        <v>2019</v>
      </c>
      <c r="D61" s="177">
        <v>10800</v>
      </c>
      <c r="E61" s="113"/>
    </row>
    <row r="62" spans="1:252" s="109" customFormat="1" x14ac:dyDescent="0.25">
      <c r="A62" s="175">
        <v>6</v>
      </c>
      <c r="B62" s="176" t="s">
        <v>213</v>
      </c>
      <c r="C62" s="175">
        <v>2020</v>
      </c>
      <c r="D62" s="177">
        <v>43920</v>
      </c>
      <c r="E62" s="113"/>
    </row>
    <row r="63" spans="1:252" s="109" customFormat="1" x14ac:dyDescent="0.25">
      <c r="A63" s="175">
        <v>7</v>
      </c>
      <c r="B63" s="176" t="s">
        <v>214</v>
      </c>
      <c r="C63" s="175">
        <v>2020</v>
      </c>
      <c r="D63" s="177">
        <v>1080</v>
      </c>
      <c r="E63" s="113"/>
    </row>
    <row r="64" spans="1:252" s="109" customFormat="1" x14ac:dyDescent="0.25">
      <c r="A64" s="175">
        <v>8</v>
      </c>
      <c r="B64" s="176" t="s">
        <v>218</v>
      </c>
      <c r="C64" s="175">
        <v>2020</v>
      </c>
      <c r="D64" s="177">
        <v>60000</v>
      </c>
      <c r="E64" s="113"/>
    </row>
    <row r="65" spans="1:4" ht="23.1" customHeight="1" x14ac:dyDescent="0.25">
      <c r="A65" s="233" t="s">
        <v>6</v>
      </c>
      <c r="B65" s="233"/>
      <c r="C65" s="233"/>
      <c r="D65" s="69">
        <f>SUM(D57:D64)</f>
        <v>126277</v>
      </c>
    </row>
    <row r="66" spans="1:4" ht="23.1" customHeight="1" x14ac:dyDescent="0.25">
      <c r="A66" s="237" t="s">
        <v>110</v>
      </c>
      <c r="B66" s="237"/>
      <c r="C66" s="237"/>
      <c r="D66" s="237"/>
    </row>
    <row r="67" spans="1:4" s="41" customFormat="1" x14ac:dyDescent="0.25">
      <c r="A67" s="133">
        <v>1</v>
      </c>
      <c r="B67" s="134" t="s">
        <v>103</v>
      </c>
      <c r="C67" s="133">
        <v>2015</v>
      </c>
      <c r="D67" s="94">
        <v>2970</v>
      </c>
    </row>
    <row r="68" spans="1:4" s="41" customFormat="1" x14ac:dyDescent="0.25">
      <c r="A68" s="133">
        <v>2</v>
      </c>
      <c r="B68" s="134" t="s">
        <v>97</v>
      </c>
      <c r="C68" s="133">
        <v>2015</v>
      </c>
      <c r="D68" s="135">
        <v>6312.36</v>
      </c>
    </row>
    <row r="69" spans="1:4" s="41" customFormat="1" x14ac:dyDescent="0.25">
      <c r="A69" s="133">
        <v>3</v>
      </c>
      <c r="B69" s="134" t="s">
        <v>194</v>
      </c>
      <c r="C69" s="133">
        <v>2019</v>
      </c>
      <c r="D69" s="135">
        <v>5200</v>
      </c>
    </row>
    <row r="70" spans="1:4" s="41" customFormat="1" x14ac:dyDescent="0.25">
      <c r="A70" s="133">
        <v>4</v>
      </c>
      <c r="B70" s="134" t="s">
        <v>104</v>
      </c>
      <c r="C70" s="133">
        <v>2015</v>
      </c>
      <c r="D70" s="135">
        <v>947</v>
      </c>
    </row>
    <row r="71" spans="1:4" s="41" customFormat="1" x14ac:dyDescent="0.25">
      <c r="A71" s="133">
        <v>5</v>
      </c>
      <c r="B71" s="134" t="s">
        <v>126</v>
      </c>
      <c r="C71" s="133">
        <v>2018</v>
      </c>
      <c r="D71" s="135">
        <v>1490</v>
      </c>
    </row>
    <row r="72" spans="1:4" s="41" customFormat="1" x14ac:dyDescent="0.25">
      <c r="A72" s="133">
        <v>6</v>
      </c>
      <c r="B72" s="134" t="s">
        <v>195</v>
      </c>
      <c r="C72" s="133">
        <v>2019</v>
      </c>
      <c r="D72" s="135">
        <v>2840.07</v>
      </c>
    </row>
    <row r="73" spans="1:4" s="41" customFormat="1" x14ac:dyDescent="0.25">
      <c r="A73" s="133">
        <v>7</v>
      </c>
      <c r="B73" s="134" t="s">
        <v>127</v>
      </c>
      <c r="C73" s="133">
        <v>2018</v>
      </c>
      <c r="D73" s="135">
        <v>1698</v>
      </c>
    </row>
    <row r="74" spans="1:4" s="41" customFormat="1" x14ac:dyDescent="0.25">
      <c r="A74" s="133">
        <v>8</v>
      </c>
      <c r="B74" s="134" t="s">
        <v>196</v>
      </c>
      <c r="C74" s="133">
        <v>2019</v>
      </c>
      <c r="D74" s="135">
        <v>2646</v>
      </c>
    </row>
    <row r="75" spans="1:4" s="41" customFormat="1" x14ac:dyDescent="0.25">
      <c r="A75" s="133">
        <v>9</v>
      </c>
      <c r="B75" s="134" t="s">
        <v>128</v>
      </c>
      <c r="C75" s="133">
        <v>2018</v>
      </c>
      <c r="D75" s="135">
        <v>1549</v>
      </c>
    </row>
    <row r="76" spans="1:4" s="41" customFormat="1" x14ac:dyDescent="0.25">
      <c r="A76" s="133">
        <v>10</v>
      </c>
      <c r="B76" s="134" t="s">
        <v>129</v>
      </c>
      <c r="C76" s="133">
        <v>2017</v>
      </c>
      <c r="D76" s="135">
        <v>600</v>
      </c>
    </row>
    <row r="77" spans="1:4" s="41" customFormat="1" x14ac:dyDescent="0.25">
      <c r="A77" s="133">
        <v>11</v>
      </c>
      <c r="B77" s="134" t="s">
        <v>130</v>
      </c>
      <c r="C77" s="133">
        <v>2017</v>
      </c>
      <c r="D77" s="135">
        <v>2784.46</v>
      </c>
    </row>
    <row r="78" spans="1:4" s="41" customFormat="1" x14ac:dyDescent="0.25">
      <c r="A78" s="133">
        <v>12</v>
      </c>
      <c r="B78" s="134" t="s">
        <v>197</v>
      </c>
      <c r="C78" s="133">
        <v>2019</v>
      </c>
      <c r="D78" s="135">
        <v>3490</v>
      </c>
    </row>
    <row r="79" spans="1:4" ht="23.1" customHeight="1" x14ac:dyDescent="0.25">
      <c r="A79" s="133">
        <v>13</v>
      </c>
      <c r="B79" s="134" t="s">
        <v>198</v>
      </c>
      <c r="C79" s="133">
        <v>2019</v>
      </c>
      <c r="D79" s="135">
        <v>2800</v>
      </c>
    </row>
    <row r="80" spans="1:4" ht="23.1" customHeight="1" x14ac:dyDescent="0.25">
      <c r="A80" s="233" t="s">
        <v>6</v>
      </c>
      <c r="B80" s="233"/>
      <c r="C80" s="233"/>
      <c r="D80" s="69">
        <f>SUM(D67:D79)</f>
        <v>35326.89</v>
      </c>
    </row>
    <row r="81" spans="1:252" s="74" customFormat="1" ht="23.1" customHeight="1" x14ac:dyDescent="0.25">
      <c r="A81" s="237" t="s">
        <v>78</v>
      </c>
      <c r="B81" s="237"/>
      <c r="C81" s="237"/>
      <c r="D81" s="237"/>
      <c r="E81" s="75"/>
    </row>
    <row r="82" spans="1:252" s="74" customFormat="1" ht="23.1" customHeight="1" x14ac:dyDescent="0.25">
      <c r="A82" s="107">
        <v>1</v>
      </c>
      <c r="B82" s="105" t="s">
        <v>92</v>
      </c>
      <c r="C82" s="107"/>
      <c r="D82" s="108">
        <v>1469.28</v>
      </c>
      <c r="E82" s="75"/>
    </row>
    <row r="83" spans="1:252" s="74" customFormat="1" ht="23.1" customHeight="1" x14ac:dyDescent="0.25">
      <c r="A83" s="233" t="s">
        <v>6</v>
      </c>
      <c r="B83" s="233"/>
      <c r="C83" s="233"/>
      <c r="D83" s="76">
        <v>1469.28</v>
      </c>
      <c r="E83" s="75"/>
    </row>
    <row r="84" spans="1:252" s="41" customFormat="1" ht="23.1" customHeight="1" x14ac:dyDescent="0.25">
      <c r="A84" s="237" t="s">
        <v>115</v>
      </c>
      <c r="B84" s="237"/>
      <c r="C84" s="237"/>
      <c r="D84" s="237"/>
      <c r="E84" s="59"/>
    </row>
    <row r="85" spans="1:252" s="41" customFormat="1" x14ac:dyDescent="0.25">
      <c r="A85" s="107">
        <v>1</v>
      </c>
      <c r="B85" s="97" t="s">
        <v>122</v>
      </c>
      <c r="C85" s="96">
        <v>2016</v>
      </c>
      <c r="D85" s="141">
        <v>14597.96</v>
      </c>
      <c r="E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5"/>
      <c r="AP85" s="55"/>
      <c r="AQ85" s="55"/>
      <c r="AR85" s="55"/>
      <c r="AS85" s="55"/>
      <c r="AT85" s="55"/>
      <c r="AU85" s="55"/>
      <c r="AV85" s="55"/>
      <c r="AW85" s="55"/>
      <c r="AX85" s="55"/>
      <c r="AY85" s="55"/>
      <c r="AZ85" s="55"/>
      <c r="BA85" s="55"/>
      <c r="BB85" s="55"/>
      <c r="BC85" s="55"/>
      <c r="BD85" s="55"/>
      <c r="BE85" s="55"/>
      <c r="BF85" s="55"/>
      <c r="BG85" s="55"/>
      <c r="BH85" s="55"/>
      <c r="BI85" s="55"/>
      <c r="BJ85" s="55"/>
      <c r="BK85" s="55"/>
      <c r="BL85" s="55"/>
      <c r="BM85" s="55"/>
      <c r="BN85" s="55"/>
      <c r="BO85" s="55"/>
      <c r="BP85" s="55"/>
      <c r="BQ85" s="55"/>
      <c r="BR85" s="55"/>
      <c r="BS85" s="55"/>
      <c r="BT85" s="55"/>
      <c r="BU85" s="55"/>
      <c r="BV85" s="55"/>
      <c r="BW85" s="55"/>
      <c r="BX85" s="55"/>
      <c r="BY85" s="55"/>
      <c r="BZ85" s="55"/>
      <c r="CA85" s="55"/>
      <c r="CB85" s="55"/>
      <c r="CC85" s="55"/>
      <c r="CD85" s="55"/>
      <c r="CE85" s="55"/>
      <c r="CF85" s="55"/>
      <c r="CG85" s="55"/>
      <c r="CH85" s="55"/>
      <c r="CI85" s="55"/>
      <c r="CJ85" s="55"/>
      <c r="CK85" s="55"/>
      <c r="CL85" s="55"/>
      <c r="CM85" s="55"/>
      <c r="CN85" s="55"/>
      <c r="CO85" s="55"/>
      <c r="CP85" s="55"/>
      <c r="CQ85" s="55"/>
      <c r="CR85" s="55"/>
      <c r="CS85" s="55"/>
      <c r="CT85" s="55"/>
      <c r="CU85" s="55"/>
      <c r="CV85" s="55"/>
      <c r="CW85" s="55"/>
      <c r="CX85" s="55"/>
      <c r="CY85" s="55"/>
      <c r="CZ85" s="55"/>
      <c r="DA85" s="55"/>
      <c r="DB85" s="55"/>
      <c r="DC85" s="55"/>
      <c r="DD85" s="55"/>
      <c r="DE85" s="55"/>
      <c r="DF85" s="55"/>
      <c r="DG85" s="55"/>
      <c r="DH85" s="55"/>
      <c r="DI85" s="55"/>
      <c r="DJ85" s="55"/>
      <c r="DK85" s="55"/>
      <c r="DL85" s="55"/>
      <c r="DM85" s="55"/>
      <c r="DN85" s="55"/>
      <c r="DO85" s="55"/>
      <c r="DP85" s="55"/>
      <c r="DQ85" s="55"/>
      <c r="DR85" s="55"/>
      <c r="DS85" s="55"/>
      <c r="DT85" s="55"/>
      <c r="DU85" s="55"/>
      <c r="DV85" s="55"/>
      <c r="DW85" s="55"/>
      <c r="DX85" s="55"/>
      <c r="DY85" s="55"/>
      <c r="DZ85" s="55"/>
      <c r="EA85" s="55"/>
      <c r="EB85" s="55"/>
      <c r="EC85" s="55"/>
      <c r="ED85" s="55"/>
      <c r="EE85" s="55"/>
      <c r="EF85" s="55"/>
      <c r="EG85" s="55"/>
      <c r="EH85" s="55"/>
      <c r="EI85" s="55"/>
      <c r="EJ85" s="55"/>
      <c r="EK85" s="55"/>
      <c r="EL85" s="55"/>
      <c r="EM85" s="55"/>
      <c r="EN85" s="55"/>
      <c r="EO85" s="55"/>
      <c r="EP85" s="55"/>
      <c r="EQ85" s="55"/>
      <c r="ER85" s="55"/>
      <c r="ES85" s="55"/>
      <c r="ET85" s="55"/>
      <c r="EU85" s="55"/>
      <c r="EV85" s="55"/>
      <c r="EW85" s="55"/>
      <c r="EX85" s="55"/>
      <c r="EY85" s="55"/>
      <c r="EZ85" s="55"/>
      <c r="FA85" s="55"/>
      <c r="FB85" s="55"/>
      <c r="FC85" s="55"/>
      <c r="FD85" s="55"/>
      <c r="FE85" s="55"/>
      <c r="FF85" s="55"/>
      <c r="FG85" s="55"/>
      <c r="FH85" s="55"/>
      <c r="FI85" s="55"/>
      <c r="FJ85" s="55"/>
      <c r="FK85" s="55"/>
      <c r="FL85" s="55"/>
      <c r="FM85" s="55"/>
      <c r="FN85" s="55"/>
      <c r="FO85" s="55"/>
      <c r="FP85" s="55"/>
      <c r="FQ85" s="55"/>
      <c r="FR85" s="55"/>
      <c r="FS85" s="55"/>
      <c r="FT85" s="55"/>
      <c r="FU85" s="55"/>
      <c r="FV85" s="55"/>
      <c r="FW85" s="55"/>
      <c r="FX85" s="55"/>
      <c r="FY85" s="55"/>
      <c r="FZ85" s="55"/>
      <c r="GA85" s="55"/>
      <c r="GB85" s="55"/>
      <c r="GC85" s="55"/>
      <c r="GD85" s="55"/>
      <c r="GE85" s="55"/>
      <c r="GF85" s="55"/>
      <c r="GG85" s="55"/>
      <c r="GH85" s="55"/>
      <c r="GI85" s="55"/>
      <c r="GJ85" s="55"/>
      <c r="GK85" s="55"/>
      <c r="GL85" s="55"/>
      <c r="GM85" s="55"/>
      <c r="GN85" s="55"/>
      <c r="GO85" s="55"/>
      <c r="GP85" s="55"/>
      <c r="GQ85" s="55"/>
      <c r="GR85" s="55"/>
      <c r="GS85" s="55"/>
      <c r="GT85" s="55"/>
      <c r="GU85" s="55"/>
      <c r="GV85" s="55"/>
      <c r="GW85" s="55"/>
      <c r="GX85" s="55"/>
      <c r="GY85" s="55"/>
      <c r="GZ85" s="55"/>
      <c r="HA85" s="55"/>
      <c r="HB85" s="55"/>
      <c r="HC85" s="55"/>
      <c r="HD85" s="55"/>
      <c r="HE85" s="55"/>
      <c r="HF85" s="55"/>
      <c r="HG85" s="55"/>
      <c r="HH85" s="55"/>
      <c r="HI85" s="55"/>
      <c r="HJ85" s="55"/>
      <c r="HK85" s="55"/>
      <c r="HL85" s="55"/>
      <c r="HM85" s="55"/>
      <c r="HN85" s="55"/>
      <c r="HO85" s="55"/>
      <c r="HP85" s="55"/>
      <c r="HQ85" s="55"/>
      <c r="HR85" s="55"/>
      <c r="HS85" s="55"/>
      <c r="HT85" s="55"/>
      <c r="HU85" s="55"/>
      <c r="HV85" s="55"/>
      <c r="HW85" s="55"/>
      <c r="HX85" s="55"/>
      <c r="HY85" s="55"/>
      <c r="HZ85" s="55"/>
      <c r="IA85" s="55"/>
      <c r="IB85" s="55"/>
      <c r="IC85" s="55"/>
      <c r="ID85" s="55"/>
      <c r="IE85" s="55"/>
      <c r="IF85" s="55"/>
      <c r="IG85" s="55"/>
      <c r="IH85" s="55"/>
      <c r="II85" s="55"/>
      <c r="IJ85" s="55"/>
      <c r="IK85" s="55"/>
      <c r="IL85" s="55"/>
      <c r="IM85" s="55"/>
      <c r="IN85" s="55"/>
      <c r="IO85" s="55"/>
      <c r="IP85" s="55"/>
      <c r="IQ85" s="55"/>
      <c r="IR85" s="55"/>
    </row>
    <row r="86" spans="1:252" s="41" customFormat="1" x14ac:dyDescent="0.25">
      <c r="A86" s="107">
        <v>2</v>
      </c>
      <c r="B86" s="93" t="s">
        <v>123</v>
      </c>
      <c r="C86" s="92">
        <v>2016</v>
      </c>
      <c r="D86" s="142">
        <v>3298</v>
      </c>
      <c r="E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5"/>
      <c r="AO86" s="55"/>
      <c r="AP86" s="55"/>
      <c r="AQ86" s="55"/>
      <c r="AR86" s="55"/>
      <c r="AS86" s="55"/>
      <c r="AT86" s="55"/>
      <c r="AU86" s="55"/>
      <c r="AV86" s="55"/>
      <c r="AW86" s="55"/>
      <c r="AX86" s="55"/>
      <c r="AY86" s="55"/>
      <c r="AZ86" s="55"/>
      <c r="BA86" s="55"/>
      <c r="BB86" s="55"/>
      <c r="BC86" s="55"/>
      <c r="BD86" s="55"/>
      <c r="BE86" s="55"/>
      <c r="BF86" s="55"/>
      <c r="BG86" s="55"/>
      <c r="BH86" s="55"/>
      <c r="BI86" s="55"/>
      <c r="BJ86" s="55"/>
      <c r="BK86" s="55"/>
      <c r="BL86" s="55"/>
      <c r="BM86" s="55"/>
      <c r="BN86" s="55"/>
      <c r="BO86" s="55"/>
      <c r="BP86" s="55"/>
      <c r="BQ86" s="55"/>
      <c r="BR86" s="55"/>
      <c r="BS86" s="55"/>
      <c r="BT86" s="55"/>
      <c r="BU86" s="55"/>
      <c r="BV86" s="55"/>
      <c r="BW86" s="55"/>
      <c r="BX86" s="55"/>
      <c r="BY86" s="55"/>
      <c r="BZ86" s="55"/>
      <c r="CA86" s="55"/>
      <c r="CB86" s="55"/>
      <c r="CC86" s="55"/>
      <c r="CD86" s="55"/>
      <c r="CE86" s="55"/>
      <c r="CF86" s="55"/>
      <c r="CG86" s="55"/>
      <c r="CH86" s="55"/>
      <c r="CI86" s="55"/>
      <c r="CJ86" s="55"/>
      <c r="CK86" s="55"/>
      <c r="CL86" s="55"/>
      <c r="CM86" s="55"/>
      <c r="CN86" s="55"/>
      <c r="CO86" s="55"/>
      <c r="CP86" s="55"/>
      <c r="CQ86" s="55"/>
      <c r="CR86" s="55"/>
      <c r="CS86" s="55"/>
      <c r="CT86" s="55"/>
      <c r="CU86" s="55"/>
      <c r="CV86" s="55"/>
      <c r="CW86" s="55"/>
      <c r="CX86" s="55"/>
      <c r="CY86" s="55"/>
      <c r="CZ86" s="55"/>
      <c r="DA86" s="55"/>
      <c r="DB86" s="55"/>
      <c r="DC86" s="55"/>
      <c r="DD86" s="55"/>
      <c r="DE86" s="55"/>
      <c r="DF86" s="55"/>
      <c r="DG86" s="55"/>
      <c r="DH86" s="55"/>
      <c r="DI86" s="55"/>
      <c r="DJ86" s="55"/>
      <c r="DK86" s="55"/>
      <c r="DL86" s="55"/>
      <c r="DM86" s="55"/>
      <c r="DN86" s="55"/>
      <c r="DO86" s="55"/>
      <c r="DP86" s="55"/>
      <c r="DQ86" s="55"/>
      <c r="DR86" s="55"/>
      <c r="DS86" s="55"/>
      <c r="DT86" s="55"/>
      <c r="DU86" s="55"/>
      <c r="DV86" s="55"/>
      <c r="DW86" s="55"/>
      <c r="DX86" s="55"/>
      <c r="DY86" s="55"/>
      <c r="DZ86" s="55"/>
      <c r="EA86" s="55"/>
      <c r="EB86" s="55"/>
      <c r="EC86" s="55"/>
      <c r="ED86" s="55"/>
      <c r="EE86" s="55"/>
      <c r="EF86" s="55"/>
      <c r="EG86" s="55"/>
      <c r="EH86" s="55"/>
      <c r="EI86" s="55"/>
      <c r="EJ86" s="55"/>
      <c r="EK86" s="55"/>
      <c r="EL86" s="55"/>
      <c r="EM86" s="55"/>
      <c r="EN86" s="55"/>
      <c r="EO86" s="55"/>
      <c r="EP86" s="55"/>
      <c r="EQ86" s="55"/>
      <c r="ER86" s="55"/>
      <c r="ES86" s="55"/>
      <c r="ET86" s="55"/>
      <c r="EU86" s="55"/>
      <c r="EV86" s="55"/>
      <c r="EW86" s="55"/>
      <c r="EX86" s="55"/>
      <c r="EY86" s="55"/>
      <c r="EZ86" s="55"/>
      <c r="FA86" s="55"/>
      <c r="FB86" s="55"/>
      <c r="FC86" s="55"/>
      <c r="FD86" s="55"/>
      <c r="FE86" s="55"/>
      <c r="FF86" s="55"/>
      <c r="FG86" s="55"/>
      <c r="FH86" s="55"/>
      <c r="FI86" s="55"/>
      <c r="FJ86" s="55"/>
      <c r="FK86" s="55"/>
      <c r="FL86" s="55"/>
      <c r="FM86" s="55"/>
      <c r="FN86" s="55"/>
      <c r="FO86" s="55"/>
      <c r="FP86" s="55"/>
      <c r="FQ86" s="55"/>
      <c r="FR86" s="55"/>
      <c r="FS86" s="55"/>
      <c r="FT86" s="55"/>
      <c r="FU86" s="55"/>
      <c r="FV86" s="55"/>
      <c r="FW86" s="55"/>
      <c r="FX86" s="55"/>
      <c r="FY86" s="55"/>
      <c r="FZ86" s="55"/>
      <c r="GA86" s="55"/>
      <c r="GB86" s="55"/>
      <c r="GC86" s="55"/>
      <c r="GD86" s="55"/>
      <c r="GE86" s="55"/>
      <c r="GF86" s="55"/>
      <c r="GG86" s="55"/>
      <c r="GH86" s="55"/>
      <c r="GI86" s="55"/>
      <c r="GJ86" s="55"/>
      <c r="GK86" s="55"/>
      <c r="GL86" s="55"/>
      <c r="GM86" s="55"/>
      <c r="GN86" s="55"/>
      <c r="GO86" s="55"/>
      <c r="GP86" s="55"/>
      <c r="GQ86" s="55"/>
      <c r="GR86" s="55"/>
      <c r="GS86" s="55"/>
      <c r="GT86" s="55"/>
      <c r="GU86" s="55"/>
      <c r="GV86" s="55"/>
      <c r="GW86" s="55"/>
      <c r="GX86" s="55"/>
      <c r="GY86" s="55"/>
      <c r="GZ86" s="55"/>
      <c r="HA86" s="55"/>
      <c r="HB86" s="55"/>
      <c r="HC86" s="55"/>
      <c r="HD86" s="55"/>
      <c r="HE86" s="55"/>
      <c r="HF86" s="55"/>
      <c r="HG86" s="55"/>
      <c r="HH86" s="55"/>
      <c r="HI86" s="55"/>
      <c r="HJ86" s="55"/>
      <c r="HK86" s="55"/>
      <c r="HL86" s="55"/>
      <c r="HM86" s="55"/>
      <c r="HN86" s="55"/>
      <c r="HO86" s="55"/>
      <c r="HP86" s="55"/>
      <c r="HQ86" s="55"/>
      <c r="HR86" s="55"/>
      <c r="HS86" s="55"/>
      <c r="HT86" s="55"/>
      <c r="HU86" s="55"/>
      <c r="HV86" s="55"/>
      <c r="HW86" s="55"/>
      <c r="HX86" s="55"/>
      <c r="HY86" s="55"/>
      <c r="HZ86" s="55"/>
      <c r="IA86" s="55"/>
      <c r="IB86" s="55"/>
      <c r="IC86" s="55"/>
      <c r="ID86" s="55"/>
      <c r="IE86" s="55"/>
      <c r="IF86" s="55"/>
      <c r="IG86" s="55"/>
      <c r="IH86" s="55"/>
      <c r="II86" s="55"/>
      <c r="IJ86" s="55"/>
      <c r="IK86" s="55"/>
      <c r="IL86" s="55"/>
      <c r="IM86" s="55"/>
      <c r="IN86" s="55"/>
      <c r="IO86" s="55"/>
      <c r="IP86" s="55"/>
      <c r="IQ86" s="55"/>
      <c r="IR86" s="55"/>
    </row>
    <row r="87" spans="1:252" s="95" customFormat="1" x14ac:dyDescent="0.25">
      <c r="A87" s="107">
        <v>3</v>
      </c>
      <c r="B87" s="97" t="s">
        <v>201</v>
      </c>
      <c r="C87" s="96">
        <v>2019</v>
      </c>
      <c r="D87" s="141">
        <v>7154</v>
      </c>
      <c r="E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  <c r="AQ87" s="55"/>
      <c r="AR87" s="55"/>
      <c r="AS87" s="55"/>
      <c r="AT87" s="55"/>
      <c r="AU87" s="55"/>
      <c r="AV87" s="55"/>
      <c r="AW87" s="55"/>
      <c r="AX87" s="55"/>
      <c r="AY87" s="55"/>
      <c r="AZ87" s="55"/>
      <c r="BA87" s="55"/>
      <c r="BB87" s="55"/>
      <c r="BC87" s="55"/>
      <c r="BD87" s="55"/>
      <c r="BE87" s="55"/>
      <c r="BF87" s="55"/>
      <c r="BG87" s="55"/>
      <c r="BH87" s="55"/>
      <c r="BI87" s="55"/>
      <c r="BJ87" s="55"/>
      <c r="BK87" s="55"/>
      <c r="BL87" s="55"/>
      <c r="BM87" s="55"/>
      <c r="BN87" s="55"/>
      <c r="BO87" s="55"/>
      <c r="BP87" s="55"/>
      <c r="BQ87" s="55"/>
      <c r="BR87" s="55"/>
      <c r="BS87" s="55"/>
      <c r="BT87" s="55"/>
      <c r="BU87" s="55"/>
      <c r="BV87" s="55"/>
      <c r="BW87" s="55"/>
      <c r="BX87" s="55"/>
      <c r="BY87" s="55"/>
      <c r="BZ87" s="55"/>
      <c r="CA87" s="55"/>
      <c r="CB87" s="55"/>
      <c r="CC87" s="55"/>
      <c r="CD87" s="55"/>
      <c r="CE87" s="55"/>
      <c r="CF87" s="55"/>
      <c r="CG87" s="55"/>
      <c r="CH87" s="55"/>
      <c r="CI87" s="55"/>
      <c r="CJ87" s="55"/>
      <c r="CK87" s="55"/>
      <c r="CL87" s="55"/>
      <c r="CM87" s="55"/>
      <c r="CN87" s="55"/>
      <c r="CO87" s="55"/>
      <c r="CP87" s="55"/>
      <c r="CQ87" s="55"/>
      <c r="CR87" s="55"/>
      <c r="CS87" s="55"/>
      <c r="CT87" s="55"/>
      <c r="CU87" s="55"/>
      <c r="CV87" s="55"/>
      <c r="CW87" s="55"/>
      <c r="CX87" s="55"/>
      <c r="CY87" s="55"/>
      <c r="CZ87" s="55"/>
      <c r="DA87" s="55"/>
      <c r="DB87" s="55"/>
      <c r="DC87" s="55"/>
      <c r="DD87" s="55"/>
      <c r="DE87" s="55"/>
      <c r="DF87" s="55"/>
      <c r="DG87" s="55"/>
      <c r="DH87" s="55"/>
      <c r="DI87" s="55"/>
      <c r="DJ87" s="55"/>
      <c r="DK87" s="55"/>
      <c r="DL87" s="55"/>
      <c r="DM87" s="55"/>
      <c r="DN87" s="55"/>
      <c r="DO87" s="55"/>
      <c r="DP87" s="55"/>
      <c r="DQ87" s="55"/>
      <c r="DR87" s="55"/>
      <c r="DS87" s="55"/>
      <c r="DT87" s="55"/>
      <c r="DU87" s="55"/>
      <c r="DV87" s="55"/>
      <c r="DW87" s="55"/>
      <c r="DX87" s="55"/>
      <c r="DY87" s="55"/>
      <c r="DZ87" s="55"/>
      <c r="EA87" s="55"/>
      <c r="EB87" s="55"/>
      <c r="EC87" s="55"/>
      <c r="ED87" s="55"/>
      <c r="EE87" s="55"/>
      <c r="EF87" s="55"/>
      <c r="EG87" s="55"/>
      <c r="EH87" s="55"/>
      <c r="EI87" s="55"/>
      <c r="EJ87" s="55"/>
      <c r="EK87" s="55"/>
      <c r="EL87" s="55"/>
      <c r="EM87" s="55"/>
      <c r="EN87" s="55"/>
      <c r="EO87" s="55"/>
      <c r="EP87" s="55"/>
      <c r="EQ87" s="55"/>
      <c r="ER87" s="55"/>
      <c r="ES87" s="55"/>
      <c r="ET87" s="55"/>
      <c r="EU87" s="55"/>
      <c r="EV87" s="55"/>
      <c r="EW87" s="55"/>
      <c r="EX87" s="55"/>
      <c r="EY87" s="55"/>
      <c r="EZ87" s="55"/>
      <c r="FA87" s="55"/>
      <c r="FB87" s="55"/>
      <c r="FC87" s="55"/>
      <c r="FD87" s="55"/>
      <c r="FE87" s="55"/>
      <c r="FF87" s="55"/>
      <c r="FG87" s="55"/>
      <c r="FH87" s="55"/>
      <c r="FI87" s="55"/>
      <c r="FJ87" s="55"/>
      <c r="FK87" s="55"/>
      <c r="FL87" s="55"/>
      <c r="FM87" s="55"/>
      <c r="FN87" s="55"/>
      <c r="FO87" s="55"/>
      <c r="FP87" s="55"/>
      <c r="FQ87" s="55"/>
      <c r="FR87" s="55"/>
      <c r="FS87" s="55"/>
      <c r="FT87" s="55"/>
      <c r="FU87" s="55"/>
      <c r="FV87" s="55"/>
      <c r="FW87" s="55"/>
      <c r="FX87" s="55"/>
      <c r="FY87" s="55"/>
      <c r="FZ87" s="55"/>
      <c r="GA87" s="55"/>
      <c r="GB87" s="55"/>
      <c r="GC87" s="55"/>
      <c r="GD87" s="55"/>
      <c r="GE87" s="55"/>
      <c r="GF87" s="55"/>
      <c r="GG87" s="55"/>
      <c r="GH87" s="55"/>
      <c r="GI87" s="55"/>
      <c r="GJ87" s="55"/>
      <c r="GK87" s="55"/>
      <c r="GL87" s="55"/>
      <c r="GM87" s="55"/>
      <c r="GN87" s="55"/>
      <c r="GO87" s="55"/>
      <c r="GP87" s="55"/>
      <c r="GQ87" s="55"/>
      <c r="GR87" s="55"/>
      <c r="GS87" s="55"/>
      <c r="GT87" s="55"/>
      <c r="GU87" s="55"/>
      <c r="GV87" s="55"/>
      <c r="GW87" s="55"/>
      <c r="GX87" s="55"/>
      <c r="GY87" s="55"/>
      <c r="GZ87" s="55"/>
      <c r="HA87" s="55"/>
      <c r="HB87" s="55"/>
      <c r="HC87" s="55"/>
      <c r="HD87" s="55"/>
      <c r="HE87" s="55"/>
      <c r="HF87" s="55"/>
      <c r="HG87" s="55"/>
      <c r="HH87" s="55"/>
      <c r="HI87" s="55"/>
      <c r="HJ87" s="55"/>
      <c r="HK87" s="55"/>
      <c r="HL87" s="55"/>
      <c r="HM87" s="55"/>
      <c r="HN87" s="55"/>
      <c r="HO87" s="55"/>
      <c r="HP87" s="55"/>
      <c r="HQ87" s="55"/>
      <c r="HR87" s="55"/>
      <c r="HS87" s="55"/>
      <c r="HT87" s="55"/>
      <c r="HU87" s="55"/>
      <c r="HV87" s="55"/>
      <c r="HW87" s="55"/>
      <c r="HX87" s="55"/>
      <c r="HY87" s="55"/>
      <c r="HZ87" s="55"/>
      <c r="IA87" s="55"/>
      <c r="IB87" s="55"/>
      <c r="IC87" s="55"/>
      <c r="ID87" s="55"/>
      <c r="IE87" s="55"/>
      <c r="IF87" s="55"/>
      <c r="IG87" s="55"/>
      <c r="IH87" s="55"/>
      <c r="II87" s="55"/>
      <c r="IJ87" s="55"/>
      <c r="IK87" s="55"/>
      <c r="IL87" s="55"/>
      <c r="IM87" s="55"/>
      <c r="IN87" s="55"/>
      <c r="IO87" s="55"/>
      <c r="IP87" s="55"/>
      <c r="IQ87" s="55"/>
      <c r="IR87" s="55"/>
    </row>
    <row r="88" spans="1:252" s="41" customFormat="1" ht="23.1" customHeight="1" x14ac:dyDescent="0.25">
      <c r="A88" s="233" t="s">
        <v>6</v>
      </c>
      <c r="B88" s="233"/>
      <c r="C88" s="233"/>
      <c r="D88" s="69">
        <f>SUM(D85:D87)</f>
        <v>25049.96</v>
      </c>
      <c r="E88" s="59"/>
    </row>
  </sheetData>
  <mergeCells count="16">
    <mergeCell ref="A66:D66"/>
    <mergeCell ref="A80:C80"/>
    <mergeCell ref="A84:D84"/>
    <mergeCell ref="A88:C88"/>
    <mergeCell ref="A81:D81"/>
    <mergeCell ref="A83:C83"/>
    <mergeCell ref="A5:D5"/>
    <mergeCell ref="A27:C27"/>
    <mergeCell ref="A56:D56"/>
    <mergeCell ref="A65:C65"/>
    <mergeCell ref="A28:D28"/>
    <mergeCell ref="A35:C35"/>
    <mergeCell ref="A36:D36"/>
    <mergeCell ref="A47:C47"/>
    <mergeCell ref="A48:D48"/>
    <mergeCell ref="A51:C51"/>
  </mergeCells>
  <phoneticPr fontId="0" type="noConversion"/>
  <printOptions horizontalCentered="1"/>
  <pageMargins left="0.79" right="0.4" top="0.31496062992125984" bottom="0.23622047244094491" header="0.51181102362204722" footer="0.51181102362204722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H13"/>
  <sheetViews>
    <sheetView showWhiteSpace="0" zoomScaleNormal="100" zoomScaleSheetLayoutView="110" workbookViewId="0">
      <selection activeCell="H6" sqref="H6"/>
    </sheetView>
  </sheetViews>
  <sheetFormatPr defaultRowHeight="15" x14ac:dyDescent="0.25"/>
  <cols>
    <col min="1" max="1" width="3.85546875" style="1" bestFit="1" customWidth="1"/>
    <col min="2" max="2" width="9.140625" style="1" customWidth="1"/>
    <col min="3" max="3" width="41" style="1" customWidth="1"/>
    <col min="4" max="4" width="21.42578125" style="1" customWidth="1"/>
    <col min="5" max="5" width="18.7109375" style="1" customWidth="1"/>
    <col min="6" max="6" width="15.85546875" style="1" customWidth="1"/>
    <col min="7" max="7" width="9.140625" style="1"/>
    <col min="8" max="8" width="14.140625" style="1" bestFit="1" customWidth="1"/>
    <col min="9" max="16384" width="9.140625" style="1"/>
  </cols>
  <sheetData>
    <row r="1" spans="2:8" x14ac:dyDescent="0.25">
      <c r="D1" s="236"/>
      <c r="E1" s="236"/>
      <c r="F1" s="247" t="s">
        <v>372</v>
      </c>
    </row>
    <row r="2" spans="2:8" ht="15.75" x14ac:dyDescent="0.25">
      <c r="D2" s="2"/>
      <c r="F2" s="8" t="s">
        <v>24</v>
      </c>
    </row>
    <row r="4" spans="2:8" ht="41.25" customHeight="1" x14ac:dyDescent="0.25">
      <c r="B4" s="4" t="s">
        <v>4</v>
      </c>
      <c r="C4" s="4" t="s">
        <v>12</v>
      </c>
      <c r="D4" s="5" t="s">
        <v>13</v>
      </c>
      <c r="E4" s="5" t="s">
        <v>14</v>
      </c>
      <c r="F4" s="5" t="s">
        <v>113</v>
      </c>
    </row>
    <row r="5" spans="2:8" s="65" customFormat="1" ht="42.75" customHeight="1" x14ac:dyDescent="0.25">
      <c r="B5" s="163">
        <v>1</v>
      </c>
      <c r="C5" s="90" t="s">
        <v>25</v>
      </c>
      <c r="D5" s="168">
        <v>4824773.2300000004</v>
      </c>
      <c r="E5" s="169">
        <v>0</v>
      </c>
      <c r="F5" s="170">
        <v>31</v>
      </c>
    </row>
    <row r="6" spans="2:8" s="79" customFormat="1" ht="143.25" customHeight="1" x14ac:dyDescent="0.25">
      <c r="B6" s="163" t="s">
        <v>157</v>
      </c>
      <c r="C6" s="171" t="s">
        <v>158</v>
      </c>
      <c r="D6" s="168">
        <v>445881.45</v>
      </c>
      <c r="E6" s="169">
        <v>0</v>
      </c>
      <c r="F6" s="172" t="s">
        <v>139</v>
      </c>
    </row>
    <row r="7" spans="2:8" s="65" customFormat="1" ht="42.75" customHeight="1" x14ac:dyDescent="0.25">
      <c r="B7" s="129">
        <v>2</v>
      </c>
      <c r="C7" s="130" t="s">
        <v>109</v>
      </c>
      <c r="D7" s="131">
        <v>341577.5</v>
      </c>
      <c r="E7" s="132">
        <v>316573.55</v>
      </c>
      <c r="F7" s="119">
        <v>12</v>
      </c>
    </row>
    <row r="8" spans="2:8" s="65" customFormat="1" ht="42.75" customHeight="1" x14ac:dyDescent="0.25">
      <c r="B8" s="144">
        <v>3</v>
      </c>
      <c r="C8" s="90" t="s">
        <v>28</v>
      </c>
      <c r="D8" s="102">
        <v>8738.43</v>
      </c>
      <c r="E8" s="101"/>
      <c r="F8" s="103">
        <v>7</v>
      </c>
    </row>
    <row r="9" spans="2:8" s="65" customFormat="1" ht="42.75" customHeight="1" x14ac:dyDescent="0.25">
      <c r="B9" s="129">
        <v>4</v>
      </c>
      <c r="C9" s="139" t="s">
        <v>27</v>
      </c>
      <c r="D9" s="102">
        <v>699111.75</v>
      </c>
      <c r="E9" s="101"/>
      <c r="F9" s="103">
        <v>70</v>
      </c>
    </row>
    <row r="10" spans="2:8" ht="29.25" customHeight="1" x14ac:dyDescent="0.25">
      <c r="B10" s="6"/>
      <c r="C10" s="3" t="s">
        <v>6</v>
      </c>
      <c r="D10" s="7">
        <f>SUM(D5:D9)</f>
        <v>6320082.3600000003</v>
      </c>
      <c r="E10" s="7">
        <f>SUM(E5:E9)</f>
        <v>316573.55</v>
      </c>
      <c r="F10" s="42">
        <f>SUM(F5:F9)</f>
        <v>120</v>
      </c>
    </row>
    <row r="13" spans="2:8" x14ac:dyDescent="0.25">
      <c r="H13" s="180"/>
    </row>
  </sheetData>
  <mergeCells count="1">
    <mergeCell ref="D1:E1"/>
  </mergeCells>
  <pageMargins left="0.31496062992125984" right="0.31496062992125984" top="0.94488188976377963" bottom="0.55118110236220474" header="0.31496062992125984" footer="0.31496062992125984"/>
  <pageSetup paperSize="9" scale="9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21BC2-A646-4B32-880E-A68CAE642757}">
  <dimension ref="A1:P35"/>
  <sheetViews>
    <sheetView topLeftCell="A10" workbookViewId="0">
      <selection activeCell="D24" sqref="D24"/>
    </sheetView>
  </sheetViews>
  <sheetFormatPr defaultRowHeight="12.75" x14ac:dyDescent="0.2"/>
  <cols>
    <col min="2" max="2" width="10.42578125" customWidth="1"/>
    <col min="4" max="4" width="20.28515625" customWidth="1"/>
    <col min="5" max="5" width="11.85546875" customWidth="1"/>
    <col min="6" max="6" width="14" customWidth="1"/>
    <col min="12" max="12" width="10.85546875" bestFit="1" customWidth="1"/>
    <col min="13" max="13" width="13.28515625" customWidth="1"/>
    <col min="14" max="14" width="14.140625" customWidth="1"/>
    <col min="15" max="15" width="13.140625" customWidth="1"/>
    <col min="16" max="16" width="12" customWidth="1"/>
  </cols>
  <sheetData>
    <row r="1" spans="1:16" ht="14.25" x14ac:dyDescent="0.2">
      <c r="A1" s="181"/>
      <c r="B1" s="182"/>
      <c r="C1" s="183"/>
      <c r="D1" s="184"/>
      <c r="E1" s="182"/>
      <c r="F1" s="184"/>
      <c r="G1" s="184"/>
      <c r="H1" s="184"/>
      <c r="I1" s="184"/>
      <c r="J1" s="184"/>
      <c r="K1" s="184"/>
      <c r="L1" s="185"/>
      <c r="M1" s="184"/>
      <c r="N1" s="184"/>
      <c r="O1" s="238" t="s">
        <v>373</v>
      </c>
      <c r="P1" s="238"/>
    </row>
    <row r="2" spans="1:16" ht="14.25" x14ac:dyDescent="0.2">
      <c r="A2" s="181"/>
      <c r="B2" s="182"/>
      <c r="C2" s="183"/>
      <c r="D2" s="184"/>
      <c r="E2" s="182"/>
      <c r="F2" s="184"/>
      <c r="G2" s="184"/>
      <c r="H2" s="184"/>
      <c r="I2" s="184"/>
      <c r="J2" s="184"/>
      <c r="K2" s="184"/>
      <c r="L2" s="185"/>
      <c r="M2" s="184"/>
      <c r="N2" s="184"/>
      <c r="O2" s="238" t="s">
        <v>221</v>
      </c>
      <c r="P2" s="238"/>
    </row>
    <row r="3" spans="1:16" x14ac:dyDescent="0.2">
      <c r="A3" s="181"/>
      <c r="B3" s="182"/>
      <c r="C3" s="183"/>
      <c r="D3" s="184"/>
      <c r="E3" s="182"/>
      <c r="F3" s="184"/>
      <c r="G3" s="184"/>
      <c r="H3" s="184"/>
      <c r="I3" s="184"/>
      <c r="J3" s="184"/>
      <c r="K3" s="184"/>
      <c r="L3" s="185"/>
      <c r="M3" s="184"/>
      <c r="N3" s="184"/>
      <c r="O3" s="184"/>
      <c r="P3" s="184"/>
    </row>
    <row r="4" spans="1:16" ht="15" x14ac:dyDescent="0.2">
      <c r="A4" s="239" t="s">
        <v>4</v>
      </c>
      <c r="B4" s="240" t="s">
        <v>222</v>
      </c>
      <c r="C4" s="239" t="s">
        <v>223</v>
      </c>
      <c r="D4" s="239" t="s">
        <v>224</v>
      </c>
      <c r="E4" s="239" t="s">
        <v>225</v>
      </c>
      <c r="F4" s="239" t="s">
        <v>226</v>
      </c>
      <c r="G4" s="239" t="s">
        <v>227</v>
      </c>
      <c r="H4" s="239" t="s">
        <v>228</v>
      </c>
      <c r="I4" s="239" t="s">
        <v>229</v>
      </c>
      <c r="J4" s="239" t="s">
        <v>230</v>
      </c>
      <c r="K4" s="239" t="s">
        <v>231</v>
      </c>
      <c r="L4" s="242" t="s">
        <v>232</v>
      </c>
      <c r="M4" s="239" t="s">
        <v>233</v>
      </c>
      <c r="N4" s="239"/>
      <c r="O4" s="239" t="s">
        <v>234</v>
      </c>
      <c r="P4" s="239"/>
    </row>
    <row r="5" spans="1:16" ht="15" x14ac:dyDescent="0.2">
      <c r="A5" s="239"/>
      <c r="B5" s="241"/>
      <c r="C5" s="239"/>
      <c r="D5" s="239"/>
      <c r="E5" s="239"/>
      <c r="F5" s="239"/>
      <c r="G5" s="239"/>
      <c r="H5" s="239"/>
      <c r="I5" s="239"/>
      <c r="J5" s="239"/>
      <c r="K5" s="239"/>
      <c r="L5" s="242"/>
      <c r="M5" s="186" t="s">
        <v>235</v>
      </c>
      <c r="N5" s="186" t="s">
        <v>236</v>
      </c>
      <c r="O5" s="186" t="s">
        <v>235</v>
      </c>
      <c r="P5" s="186" t="s">
        <v>236</v>
      </c>
    </row>
    <row r="6" spans="1:16" ht="15" x14ac:dyDescent="0.2">
      <c r="A6" s="243" t="s">
        <v>239</v>
      </c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</row>
    <row r="7" spans="1:16" ht="45" x14ac:dyDescent="0.2">
      <c r="A7" s="187">
        <v>1</v>
      </c>
      <c r="B7" s="187" t="s">
        <v>240</v>
      </c>
      <c r="C7" s="188" t="s">
        <v>241</v>
      </c>
      <c r="D7" s="188" t="s">
        <v>242</v>
      </c>
      <c r="E7" s="189" t="s">
        <v>243</v>
      </c>
      <c r="F7" s="249" t="s">
        <v>244</v>
      </c>
      <c r="G7" s="249">
        <v>2417</v>
      </c>
      <c r="H7" s="249">
        <v>6</v>
      </c>
      <c r="I7" s="249"/>
      <c r="J7" s="249">
        <v>3500</v>
      </c>
      <c r="K7" s="187">
        <v>1998</v>
      </c>
      <c r="L7" s="190"/>
      <c r="M7" s="192" t="s">
        <v>245</v>
      </c>
      <c r="N7" s="192" t="s">
        <v>246</v>
      </c>
      <c r="O7" s="193"/>
      <c r="P7" s="193"/>
    </row>
    <row r="8" spans="1:16" ht="45" x14ac:dyDescent="0.2">
      <c r="A8" s="187">
        <v>2</v>
      </c>
      <c r="B8" s="187" t="s">
        <v>247</v>
      </c>
      <c r="C8" s="188" t="s">
        <v>248</v>
      </c>
      <c r="D8" s="188" t="s">
        <v>249</v>
      </c>
      <c r="E8" s="189" t="s">
        <v>250</v>
      </c>
      <c r="F8" s="249" t="s">
        <v>244</v>
      </c>
      <c r="G8" s="249">
        <v>6842</v>
      </c>
      <c r="H8" s="249">
        <v>8</v>
      </c>
      <c r="I8" s="249"/>
      <c r="J8" s="249">
        <v>10500</v>
      </c>
      <c r="K8" s="187">
        <v>1976</v>
      </c>
      <c r="L8" s="190"/>
      <c r="M8" s="192" t="s">
        <v>245</v>
      </c>
      <c r="N8" s="192" t="s">
        <v>246</v>
      </c>
      <c r="O8" s="193"/>
      <c r="P8" s="193"/>
    </row>
    <row r="9" spans="1:16" ht="45" x14ac:dyDescent="0.2">
      <c r="A9" s="187">
        <v>3</v>
      </c>
      <c r="B9" s="187" t="s">
        <v>251</v>
      </c>
      <c r="C9" s="188" t="s">
        <v>252</v>
      </c>
      <c r="D9" s="188" t="s">
        <v>253</v>
      </c>
      <c r="E9" s="189" t="s">
        <v>254</v>
      </c>
      <c r="F9" s="249" t="s">
        <v>255</v>
      </c>
      <c r="G9" s="249">
        <v>2488</v>
      </c>
      <c r="H9" s="249">
        <v>5</v>
      </c>
      <c r="I9" s="249"/>
      <c r="J9" s="249">
        <v>2805</v>
      </c>
      <c r="K9" s="187">
        <v>2007</v>
      </c>
      <c r="L9" s="190" t="s">
        <v>256</v>
      </c>
      <c r="M9" s="192" t="s">
        <v>257</v>
      </c>
      <c r="N9" s="192" t="s">
        <v>258</v>
      </c>
      <c r="O9" s="192" t="s">
        <v>257</v>
      </c>
      <c r="P9" s="192" t="s">
        <v>258</v>
      </c>
    </row>
    <row r="10" spans="1:16" ht="45" x14ac:dyDescent="0.2">
      <c r="A10" s="187">
        <v>4</v>
      </c>
      <c r="B10" s="194" t="s">
        <v>259</v>
      </c>
      <c r="C10" s="187" t="s">
        <v>260</v>
      </c>
      <c r="D10" s="187"/>
      <c r="E10" s="188"/>
      <c r="F10" s="249" t="s">
        <v>261</v>
      </c>
      <c r="G10" s="249"/>
      <c r="H10" s="249"/>
      <c r="I10" s="249"/>
      <c r="J10" s="249"/>
      <c r="K10" s="187">
        <v>2017</v>
      </c>
      <c r="L10" s="190"/>
      <c r="M10" s="192" t="s">
        <v>262</v>
      </c>
      <c r="N10" s="192" t="s">
        <v>263</v>
      </c>
      <c r="O10" s="193"/>
      <c r="P10" s="193"/>
    </row>
    <row r="11" spans="1:16" ht="45" x14ac:dyDescent="0.2">
      <c r="A11" s="187">
        <v>5</v>
      </c>
      <c r="B11" s="187" t="s">
        <v>264</v>
      </c>
      <c r="C11" s="187" t="s">
        <v>265</v>
      </c>
      <c r="D11" s="187" t="s">
        <v>266</v>
      </c>
      <c r="E11" s="188"/>
      <c r="F11" s="249" t="s">
        <v>267</v>
      </c>
      <c r="G11" s="249"/>
      <c r="H11" s="249"/>
      <c r="I11" s="249"/>
      <c r="J11" s="249"/>
      <c r="K11" s="187">
        <v>2013</v>
      </c>
      <c r="L11" s="190"/>
      <c r="M11" s="192" t="s">
        <v>262</v>
      </c>
      <c r="N11" s="192" t="s">
        <v>263</v>
      </c>
      <c r="O11" s="193"/>
      <c r="P11" s="193"/>
    </row>
    <row r="12" spans="1:16" ht="45" x14ac:dyDescent="0.2">
      <c r="A12" s="187">
        <v>6</v>
      </c>
      <c r="B12" s="194" t="s">
        <v>259</v>
      </c>
      <c r="C12" s="187" t="s">
        <v>268</v>
      </c>
      <c r="D12" s="187" t="s">
        <v>269</v>
      </c>
      <c r="E12" s="195" t="s">
        <v>270</v>
      </c>
      <c r="F12" s="249" t="s">
        <v>271</v>
      </c>
      <c r="G12" s="249"/>
      <c r="H12" s="249"/>
      <c r="I12" s="249"/>
      <c r="J12" s="249"/>
      <c r="K12" s="187">
        <v>2012</v>
      </c>
      <c r="L12" s="190"/>
      <c r="M12" s="192" t="s">
        <v>245</v>
      </c>
      <c r="N12" s="192" t="s">
        <v>246</v>
      </c>
      <c r="O12" s="196"/>
      <c r="P12" s="196"/>
    </row>
    <row r="13" spans="1:16" ht="60" x14ac:dyDescent="0.2">
      <c r="A13" s="187">
        <v>7</v>
      </c>
      <c r="B13" s="187" t="s">
        <v>272</v>
      </c>
      <c r="C13" s="187" t="s">
        <v>273</v>
      </c>
      <c r="D13" s="187" t="s">
        <v>274</v>
      </c>
      <c r="E13" s="197" t="s">
        <v>275</v>
      </c>
      <c r="F13" s="249" t="s">
        <v>276</v>
      </c>
      <c r="G13" s="249" t="s">
        <v>277</v>
      </c>
      <c r="H13" s="249">
        <v>7</v>
      </c>
      <c r="I13" s="249"/>
      <c r="J13" s="249">
        <v>3500</v>
      </c>
      <c r="K13" s="187">
        <v>2012</v>
      </c>
      <c r="L13" s="190" t="s">
        <v>256</v>
      </c>
      <c r="M13" s="189" t="s">
        <v>278</v>
      </c>
      <c r="N13" s="189" t="s">
        <v>279</v>
      </c>
      <c r="O13" s="189" t="s">
        <v>278</v>
      </c>
      <c r="P13" s="189" t="s">
        <v>279</v>
      </c>
    </row>
    <row r="14" spans="1:16" ht="45" x14ac:dyDescent="0.2">
      <c r="A14" s="187">
        <v>8</v>
      </c>
      <c r="B14" s="187" t="s">
        <v>280</v>
      </c>
      <c r="C14" s="187" t="s">
        <v>281</v>
      </c>
      <c r="D14" s="187" t="s">
        <v>282</v>
      </c>
      <c r="E14" s="197" t="s">
        <v>283</v>
      </c>
      <c r="F14" s="249" t="s">
        <v>284</v>
      </c>
      <c r="G14" s="249" t="s">
        <v>285</v>
      </c>
      <c r="H14" s="249">
        <v>1</v>
      </c>
      <c r="I14" s="249"/>
      <c r="J14" s="249"/>
      <c r="K14" s="187">
        <v>2012</v>
      </c>
      <c r="L14" s="190" t="s">
        <v>286</v>
      </c>
      <c r="M14" s="192" t="s">
        <v>245</v>
      </c>
      <c r="N14" s="192" t="s">
        <v>246</v>
      </c>
      <c r="O14" s="192" t="s">
        <v>245</v>
      </c>
      <c r="P14" s="192" t="s">
        <v>246</v>
      </c>
    </row>
    <row r="15" spans="1:16" ht="45" x14ac:dyDescent="0.2">
      <c r="A15" s="187">
        <v>9</v>
      </c>
      <c r="B15" s="187"/>
      <c r="C15" s="187" t="s">
        <v>287</v>
      </c>
      <c r="D15" s="187" t="s">
        <v>288</v>
      </c>
      <c r="E15" s="197" t="s">
        <v>289</v>
      </c>
      <c r="F15" s="249" t="s">
        <v>290</v>
      </c>
      <c r="G15" s="249">
        <v>1318</v>
      </c>
      <c r="H15" s="249">
        <v>1</v>
      </c>
      <c r="I15" s="249"/>
      <c r="J15" s="249"/>
      <c r="K15" s="187">
        <v>2011</v>
      </c>
      <c r="L15" s="190"/>
      <c r="M15" s="192" t="s">
        <v>245</v>
      </c>
      <c r="N15" s="192" t="s">
        <v>246</v>
      </c>
      <c r="O15" s="196"/>
      <c r="P15" s="196"/>
    </row>
    <row r="16" spans="1:16" ht="45" x14ac:dyDescent="0.2">
      <c r="A16" s="187">
        <v>10</v>
      </c>
      <c r="B16" s="187" t="s">
        <v>280</v>
      </c>
      <c r="C16" s="187" t="s">
        <v>291</v>
      </c>
      <c r="D16" s="188" t="s">
        <v>292</v>
      </c>
      <c r="E16" s="189" t="s">
        <v>293</v>
      </c>
      <c r="F16" s="249" t="s">
        <v>294</v>
      </c>
      <c r="G16" s="249"/>
      <c r="H16" s="249" t="s">
        <v>295</v>
      </c>
      <c r="I16" s="249"/>
      <c r="J16" s="249">
        <v>4730</v>
      </c>
      <c r="K16" s="187">
        <v>2016</v>
      </c>
      <c r="L16" s="190"/>
      <c r="M16" s="198" t="s">
        <v>296</v>
      </c>
      <c r="N16" s="198" t="s">
        <v>297</v>
      </c>
      <c r="O16" s="199"/>
      <c r="P16" s="199"/>
    </row>
    <row r="17" spans="1:16" ht="15" x14ac:dyDescent="0.2">
      <c r="A17" s="250" t="s">
        <v>298</v>
      </c>
      <c r="B17" s="250"/>
      <c r="C17" s="250"/>
      <c r="D17" s="250"/>
      <c r="E17" s="250"/>
      <c r="F17" s="250"/>
      <c r="G17" s="250"/>
      <c r="H17" s="250"/>
      <c r="I17" s="250"/>
      <c r="J17" s="250"/>
      <c r="K17" s="250"/>
      <c r="L17" s="250"/>
      <c r="M17" s="250"/>
      <c r="N17" s="250"/>
      <c r="O17" s="250"/>
      <c r="P17" s="250"/>
    </row>
    <row r="18" spans="1:16" ht="45" x14ac:dyDescent="0.2">
      <c r="A18" s="191">
        <v>11</v>
      </c>
      <c r="B18" s="187" t="s">
        <v>299</v>
      </c>
      <c r="C18" s="188" t="s">
        <v>300</v>
      </c>
      <c r="D18" s="188" t="s">
        <v>301</v>
      </c>
      <c r="E18" s="189" t="s">
        <v>302</v>
      </c>
      <c r="F18" s="187" t="s">
        <v>244</v>
      </c>
      <c r="G18" s="187">
        <v>6374</v>
      </c>
      <c r="H18" s="187">
        <v>6</v>
      </c>
      <c r="I18" s="187"/>
      <c r="J18" s="249">
        <v>14000</v>
      </c>
      <c r="K18" s="187">
        <v>2008</v>
      </c>
      <c r="L18" s="200"/>
      <c r="M18" s="192" t="s">
        <v>245</v>
      </c>
      <c r="N18" s="192" t="s">
        <v>246</v>
      </c>
      <c r="O18" s="192"/>
      <c r="P18" s="192"/>
    </row>
    <row r="19" spans="1:16" ht="15" x14ac:dyDescent="0.2">
      <c r="A19" s="250" t="s">
        <v>303</v>
      </c>
      <c r="B19" s="250"/>
      <c r="C19" s="250"/>
      <c r="D19" s="250"/>
      <c r="E19" s="250"/>
      <c r="F19" s="250"/>
      <c r="G19" s="250"/>
      <c r="H19" s="250"/>
      <c r="I19" s="250"/>
      <c r="J19" s="250"/>
      <c r="K19" s="250"/>
      <c r="L19" s="250"/>
      <c r="M19" s="250"/>
      <c r="N19" s="250"/>
      <c r="O19" s="250"/>
      <c r="P19" s="250"/>
    </row>
    <row r="20" spans="1:16" ht="45" x14ac:dyDescent="0.2">
      <c r="A20" s="191">
        <v>12</v>
      </c>
      <c r="B20" s="187" t="s">
        <v>247</v>
      </c>
      <c r="C20" s="188" t="s">
        <v>304</v>
      </c>
      <c r="D20" s="188" t="s">
        <v>305</v>
      </c>
      <c r="E20" s="189" t="s">
        <v>306</v>
      </c>
      <c r="F20" s="187" t="s">
        <v>244</v>
      </c>
      <c r="G20" s="187">
        <v>6842</v>
      </c>
      <c r="H20" s="187">
        <v>6</v>
      </c>
      <c r="I20" s="187"/>
      <c r="J20" s="249">
        <v>11640</v>
      </c>
      <c r="K20" s="187">
        <v>1997</v>
      </c>
      <c r="L20" s="200"/>
      <c r="M20" s="192" t="s">
        <v>245</v>
      </c>
      <c r="N20" s="192" t="s">
        <v>246</v>
      </c>
      <c r="O20" s="192"/>
      <c r="P20" s="192"/>
    </row>
    <row r="21" spans="1:16" ht="45" x14ac:dyDescent="0.2">
      <c r="A21" s="191">
        <v>13</v>
      </c>
      <c r="B21" s="187" t="s">
        <v>307</v>
      </c>
      <c r="C21" s="188" t="s">
        <v>308</v>
      </c>
      <c r="D21" s="188" t="s">
        <v>309</v>
      </c>
      <c r="E21" s="189" t="s">
        <v>310</v>
      </c>
      <c r="F21" s="187" t="s">
        <v>244</v>
      </c>
      <c r="G21" s="187">
        <v>6871</v>
      </c>
      <c r="H21" s="187">
        <v>6</v>
      </c>
      <c r="I21" s="187"/>
      <c r="J21" s="249"/>
      <c r="K21" s="187">
        <v>2001</v>
      </c>
      <c r="L21" s="200"/>
      <c r="M21" s="189" t="s">
        <v>311</v>
      </c>
      <c r="N21" s="192" t="s">
        <v>312</v>
      </c>
      <c r="O21" s="192"/>
      <c r="P21" s="192"/>
    </row>
    <row r="22" spans="1:16" ht="45" x14ac:dyDescent="0.2">
      <c r="A22" s="191">
        <v>14</v>
      </c>
      <c r="B22" s="187" t="s">
        <v>313</v>
      </c>
      <c r="C22" s="248" t="s">
        <v>314</v>
      </c>
      <c r="D22" s="188" t="s">
        <v>315</v>
      </c>
      <c r="E22" s="189" t="s">
        <v>316</v>
      </c>
      <c r="F22" s="187" t="s">
        <v>284</v>
      </c>
      <c r="G22" s="187">
        <v>800</v>
      </c>
      <c r="H22" s="187">
        <v>1</v>
      </c>
      <c r="I22" s="187"/>
      <c r="J22" s="249">
        <v>675</v>
      </c>
      <c r="K22" s="187">
        <v>2019</v>
      </c>
      <c r="L22" s="200"/>
      <c r="M22" s="201" t="s">
        <v>317</v>
      </c>
      <c r="N22" s="202" t="s">
        <v>318</v>
      </c>
      <c r="O22" s="192"/>
      <c r="P22" s="192"/>
    </row>
    <row r="23" spans="1:16" ht="15" x14ac:dyDescent="0.2">
      <c r="A23" s="250" t="s">
        <v>319</v>
      </c>
      <c r="B23" s="250"/>
      <c r="C23" s="250"/>
      <c r="D23" s="250"/>
      <c r="E23" s="250"/>
      <c r="F23" s="250"/>
      <c r="G23" s="250"/>
      <c r="H23" s="250"/>
      <c r="I23" s="250"/>
      <c r="J23" s="250"/>
      <c r="K23" s="250"/>
      <c r="L23" s="250"/>
      <c r="M23" s="250"/>
      <c r="N23" s="250"/>
      <c r="O23" s="250"/>
      <c r="P23" s="250"/>
    </row>
    <row r="24" spans="1:16" ht="45" x14ac:dyDescent="0.2">
      <c r="A24" s="191">
        <v>15</v>
      </c>
      <c r="B24" s="187" t="s">
        <v>320</v>
      </c>
      <c r="C24" s="188" t="s">
        <v>321</v>
      </c>
      <c r="D24" s="188" t="s">
        <v>322</v>
      </c>
      <c r="E24" s="189" t="s">
        <v>323</v>
      </c>
      <c r="F24" s="187" t="s">
        <v>244</v>
      </c>
      <c r="G24" s="187">
        <v>6842</v>
      </c>
      <c r="H24" s="187">
        <v>6</v>
      </c>
      <c r="I24" s="187"/>
      <c r="J24" s="187"/>
      <c r="K24" s="187">
        <v>1993</v>
      </c>
      <c r="L24" s="200"/>
      <c r="M24" s="192" t="s">
        <v>245</v>
      </c>
      <c r="N24" s="192" t="s">
        <v>246</v>
      </c>
      <c r="O24" s="192"/>
      <c r="P24" s="192"/>
    </row>
    <row r="25" spans="1:16" ht="15" x14ac:dyDescent="0.2">
      <c r="A25" s="250" t="s">
        <v>324</v>
      </c>
      <c r="B25" s="250"/>
      <c r="C25" s="250"/>
      <c r="D25" s="250"/>
      <c r="E25" s="250"/>
      <c r="F25" s="250"/>
      <c r="G25" s="250"/>
      <c r="H25" s="250"/>
      <c r="I25" s="250"/>
      <c r="J25" s="250"/>
      <c r="K25" s="250"/>
      <c r="L25" s="250"/>
      <c r="M25" s="250"/>
      <c r="N25" s="250"/>
      <c r="O25" s="250"/>
      <c r="P25" s="250"/>
    </row>
    <row r="26" spans="1:16" ht="45" x14ac:dyDescent="0.2">
      <c r="A26" s="191">
        <v>16</v>
      </c>
      <c r="B26" s="187" t="s">
        <v>320</v>
      </c>
      <c r="C26" s="188" t="s">
        <v>325</v>
      </c>
      <c r="D26" s="188" t="s">
        <v>326</v>
      </c>
      <c r="E26" s="189" t="s">
        <v>327</v>
      </c>
      <c r="F26" s="187" t="s">
        <v>244</v>
      </c>
      <c r="G26" s="187">
        <v>6842</v>
      </c>
      <c r="H26" s="187">
        <v>6</v>
      </c>
      <c r="I26" s="187"/>
      <c r="J26" s="249">
        <v>11842</v>
      </c>
      <c r="K26" s="187">
        <v>1985</v>
      </c>
      <c r="L26" s="200"/>
      <c r="M26" s="192" t="s">
        <v>245</v>
      </c>
      <c r="N26" s="192" t="s">
        <v>246</v>
      </c>
      <c r="O26" s="192"/>
      <c r="P26" s="192"/>
    </row>
    <row r="27" spans="1:16" ht="45" x14ac:dyDescent="0.2">
      <c r="A27" s="191">
        <v>17</v>
      </c>
      <c r="B27" s="187" t="s">
        <v>299</v>
      </c>
      <c r="C27" s="188" t="s">
        <v>328</v>
      </c>
      <c r="D27" s="188" t="s">
        <v>329</v>
      </c>
      <c r="E27" s="189" t="s">
        <v>330</v>
      </c>
      <c r="F27" s="187" t="s">
        <v>244</v>
      </c>
      <c r="G27" s="187">
        <v>6374</v>
      </c>
      <c r="H27" s="187">
        <v>6</v>
      </c>
      <c r="I27" s="187"/>
      <c r="J27" s="249">
        <v>16000</v>
      </c>
      <c r="K27" s="187">
        <v>2010</v>
      </c>
      <c r="L27" s="200"/>
      <c r="M27" s="192" t="s">
        <v>245</v>
      </c>
      <c r="N27" s="192" t="s">
        <v>246</v>
      </c>
      <c r="O27" s="192"/>
      <c r="P27" s="192"/>
    </row>
    <row r="28" spans="1:16" ht="15" x14ac:dyDescent="0.2">
      <c r="A28" s="250" t="s">
        <v>331</v>
      </c>
      <c r="B28" s="250"/>
      <c r="C28" s="250"/>
      <c r="D28" s="250"/>
      <c r="E28" s="250"/>
      <c r="F28" s="250"/>
      <c r="G28" s="250"/>
      <c r="H28" s="250"/>
      <c r="I28" s="250"/>
      <c r="J28" s="250"/>
      <c r="K28" s="250"/>
      <c r="L28" s="250"/>
      <c r="M28" s="250"/>
      <c r="N28" s="250"/>
      <c r="O28" s="250"/>
      <c r="P28" s="250"/>
    </row>
    <row r="29" spans="1:16" ht="45" x14ac:dyDescent="0.2">
      <c r="A29" s="191">
        <v>18</v>
      </c>
      <c r="B29" s="187" t="s">
        <v>332</v>
      </c>
      <c r="C29" s="188" t="s">
        <v>333</v>
      </c>
      <c r="D29" s="188" t="s">
        <v>334</v>
      </c>
      <c r="E29" s="189" t="s">
        <v>335</v>
      </c>
      <c r="F29" s="187" t="s">
        <v>336</v>
      </c>
      <c r="G29" s="187">
        <v>4580</v>
      </c>
      <c r="H29" s="187">
        <v>9</v>
      </c>
      <c r="I29" s="187"/>
      <c r="J29" s="249" t="s">
        <v>337</v>
      </c>
      <c r="K29" s="187">
        <v>2001</v>
      </c>
      <c r="L29" s="200" t="s">
        <v>139</v>
      </c>
      <c r="M29" s="192" t="s">
        <v>338</v>
      </c>
      <c r="N29" s="192" t="s">
        <v>339</v>
      </c>
      <c r="O29" s="192" t="s">
        <v>139</v>
      </c>
      <c r="P29" s="192" t="s">
        <v>139</v>
      </c>
    </row>
    <row r="30" spans="1:16" ht="15" x14ac:dyDescent="0.2">
      <c r="A30" s="243" t="s">
        <v>340</v>
      </c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</row>
    <row r="31" spans="1:16" ht="15" x14ac:dyDescent="0.2">
      <c r="A31" s="203"/>
      <c r="B31" s="203" t="s">
        <v>19</v>
      </c>
      <c r="C31" s="203"/>
      <c r="D31" s="204"/>
      <c r="E31" s="203"/>
      <c r="F31" s="203"/>
      <c r="G31" s="203"/>
      <c r="H31" s="203"/>
      <c r="I31" s="203"/>
      <c r="J31" s="203"/>
      <c r="K31" s="203"/>
      <c r="L31" s="205"/>
      <c r="M31" s="206"/>
      <c r="N31" s="206"/>
      <c r="O31" s="206"/>
      <c r="P31" s="206"/>
    </row>
    <row r="32" spans="1:16" ht="15" x14ac:dyDescent="0.2">
      <c r="A32" s="243" t="s">
        <v>78</v>
      </c>
      <c r="B32" s="243"/>
      <c r="C32" s="243"/>
      <c r="D32" s="243"/>
      <c r="E32" s="243"/>
      <c r="F32" s="243"/>
      <c r="G32" s="243"/>
      <c r="H32" s="243"/>
      <c r="I32" s="243"/>
      <c r="J32" s="243"/>
      <c r="K32" s="243"/>
      <c r="L32" s="243"/>
      <c r="M32" s="243"/>
      <c r="N32" s="243"/>
      <c r="O32" s="243"/>
      <c r="P32" s="243"/>
    </row>
    <row r="33" spans="1:16" ht="15" x14ac:dyDescent="0.2">
      <c r="A33" s="203"/>
      <c r="B33" s="203" t="s">
        <v>19</v>
      </c>
      <c r="C33" s="203"/>
      <c r="D33" s="204"/>
      <c r="E33" s="203"/>
      <c r="F33" s="203"/>
      <c r="G33" s="203"/>
      <c r="H33" s="203"/>
      <c r="I33" s="203"/>
      <c r="J33" s="203"/>
      <c r="K33" s="203"/>
      <c r="L33" s="205"/>
      <c r="M33" s="206"/>
      <c r="N33" s="206"/>
      <c r="O33" s="206"/>
      <c r="P33" s="206"/>
    </row>
    <row r="34" spans="1:16" ht="15" x14ac:dyDescent="0.2">
      <c r="A34" s="243" t="s">
        <v>115</v>
      </c>
      <c r="B34" s="243"/>
      <c r="C34" s="243"/>
      <c r="D34" s="243"/>
      <c r="E34" s="243"/>
      <c r="F34" s="243"/>
      <c r="G34" s="243"/>
      <c r="H34" s="243"/>
      <c r="I34" s="243"/>
      <c r="J34" s="243"/>
      <c r="K34" s="243"/>
      <c r="L34" s="243"/>
      <c r="M34" s="243"/>
      <c r="N34" s="243"/>
      <c r="O34" s="243"/>
      <c r="P34" s="243"/>
    </row>
    <row r="35" spans="1:16" ht="15" x14ac:dyDescent="0.2">
      <c r="A35" s="203"/>
      <c r="B35" s="203" t="s">
        <v>19</v>
      </c>
      <c r="C35" s="203"/>
      <c r="D35" s="204"/>
      <c r="E35" s="203"/>
      <c r="F35" s="203"/>
      <c r="G35" s="203"/>
      <c r="H35" s="203"/>
      <c r="I35" s="203"/>
      <c r="J35" s="203"/>
      <c r="K35" s="203"/>
      <c r="L35" s="205"/>
      <c r="M35" s="206"/>
      <c r="N35" s="206"/>
      <c r="O35" s="206"/>
      <c r="P35" s="206"/>
    </row>
  </sheetData>
  <mergeCells count="25">
    <mergeCell ref="A25:P25"/>
    <mergeCell ref="A28:P28"/>
    <mergeCell ref="A30:P30"/>
    <mergeCell ref="A32:P32"/>
    <mergeCell ref="A34:P34"/>
    <mergeCell ref="A23:P23"/>
    <mergeCell ref="I4:I5"/>
    <mergeCell ref="J4:J5"/>
    <mergeCell ref="K4:K5"/>
    <mergeCell ref="L4:L5"/>
    <mergeCell ref="M4:N4"/>
    <mergeCell ref="O4:P4"/>
    <mergeCell ref="A6:P6"/>
    <mergeCell ref="A17:P17"/>
    <mergeCell ref="A19:P19"/>
    <mergeCell ref="O1:P1"/>
    <mergeCell ref="O2:P2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964D8-FE80-4A0F-A3DD-3B37AABE7474}">
  <dimension ref="B1:O35"/>
  <sheetViews>
    <sheetView zoomScaleNormal="100" workbookViewId="0">
      <selection activeCell="D35" sqref="D35"/>
    </sheetView>
  </sheetViews>
  <sheetFormatPr defaultRowHeight="15" x14ac:dyDescent="0.2"/>
  <cols>
    <col min="1" max="1" width="6.85546875" style="207" customWidth="1"/>
    <col min="2" max="2" width="8.28515625" style="207" customWidth="1"/>
    <col min="3" max="3" width="34.7109375" style="207" customWidth="1"/>
    <col min="4" max="4" width="24.7109375" style="207" customWidth="1"/>
    <col min="5" max="5" width="32.28515625" style="207" customWidth="1"/>
    <col min="6" max="8" width="24.7109375" style="207" customWidth="1"/>
    <col min="9" max="14" width="9.140625" style="207"/>
    <col min="15" max="15" width="20.42578125" style="207" bestFit="1" customWidth="1"/>
    <col min="16" max="16384" width="9.140625" style="207"/>
  </cols>
  <sheetData>
    <row r="1" spans="2:8" x14ac:dyDescent="0.2">
      <c r="H1" s="208" t="s">
        <v>374</v>
      </c>
    </row>
    <row r="2" spans="2:8" x14ac:dyDescent="0.2">
      <c r="B2" s="209"/>
      <c r="C2" s="209"/>
      <c r="D2" s="209"/>
      <c r="E2" s="209"/>
      <c r="F2" s="209"/>
      <c r="G2" s="209"/>
      <c r="H2" s="208" t="s">
        <v>341</v>
      </c>
    </row>
    <row r="3" spans="2:8" x14ac:dyDescent="0.2">
      <c r="B3" s="244" t="s">
        <v>342</v>
      </c>
      <c r="C3" s="244"/>
      <c r="D3" s="244"/>
      <c r="E3" s="244"/>
      <c r="F3" s="244"/>
      <c r="G3" s="244"/>
      <c r="H3" s="244"/>
    </row>
    <row r="4" spans="2:8" x14ac:dyDescent="0.2">
      <c r="B4" s="210" t="s">
        <v>343</v>
      </c>
      <c r="C4" s="210" t="s">
        <v>344</v>
      </c>
      <c r="D4" s="210" t="s">
        <v>345</v>
      </c>
      <c r="E4" s="210" t="s">
        <v>346</v>
      </c>
      <c r="F4" s="210" t="s">
        <v>347</v>
      </c>
      <c r="G4" s="211" t="s">
        <v>348</v>
      </c>
      <c r="H4" s="211" t="s">
        <v>349</v>
      </c>
    </row>
    <row r="5" spans="2:8" s="223" customFormat="1" x14ac:dyDescent="0.2">
      <c r="B5" s="220">
        <v>1</v>
      </c>
      <c r="C5" s="220" t="s">
        <v>353</v>
      </c>
      <c r="D5" s="220" t="s">
        <v>367</v>
      </c>
      <c r="E5" s="220" t="s">
        <v>368</v>
      </c>
      <c r="F5" s="221">
        <v>43013</v>
      </c>
      <c r="G5" s="227">
        <v>3790</v>
      </c>
      <c r="H5" s="222">
        <v>0</v>
      </c>
    </row>
    <row r="6" spans="2:8" s="223" customFormat="1" x14ac:dyDescent="0.2">
      <c r="B6" s="220">
        <v>2</v>
      </c>
      <c r="C6" s="220" t="s">
        <v>353</v>
      </c>
      <c r="D6" s="220" t="s">
        <v>367</v>
      </c>
      <c r="E6" s="220" t="s">
        <v>369</v>
      </c>
      <c r="F6" s="221">
        <v>43038</v>
      </c>
      <c r="G6" s="227">
        <v>4176.79</v>
      </c>
      <c r="H6" s="222">
        <v>0</v>
      </c>
    </row>
    <row r="7" spans="2:8" s="223" customFormat="1" x14ac:dyDescent="0.2">
      <c r="B7" s="220">
        <v>3</v>
      </c>
      <c r="C7" s="220" t="s">
        <v>353</v>
      </c>
      <c r="D7" s="220" t="s">
        <v>367</v>
      </c>
      <c r="E7" s="220" t="s">
        <v>369</v>
      </c>
      <c r="F7" s="221">
        <v>43037</v>
      </c>
      <c r="G7" s="227">
        <v>1339.47</v>
      </c>
      <c r="H7" s="222">
        <v>0</v>
      </c>
    </row>
    <row r="8" spans="2:8" s="223" customFormat="1" x14ac:dyDescent="0.2">
      <c r="B8" s="220">
        <v>4</v>
      </c>
      <c r="C8" s="220" t="s">
        <v>353</v>
      </c>
      <c r="D8" s="220" t="s">
        <v>367</v>
      </c>
      <c r="E8" s="220" t="s">
        <v>369</v>
      </c>
      <c r="F8" s="221">
        <v>43058</v>
      </c>
      <c r="G8" s="227">
        <v>1600.53</v>
      </c>
      <c r="H8" s="222">
        <v>0</v>
      </c>
    </row>
    <row r="9" spans="2:8" s="223" customFormat="1" x14ac:dyDescent="0.2">
      <c r="B9" s="220">
        <v>5</v>
      </c>
      <c r="C9" s="220" t="s">
        <v>353</v>
      </c>
      <c r="D9" s="220" t="s">
        <v>367</v>
      </c>
      <c r="E9" s="220" t="s">
        <v>369</v>
      </c>
      <c r="F9" s="221">
        <v>43038</v>
      </c>
      <c r="G9" s="227">
        <v>57723.09</v>
      </c>
      <c r="H9" s="222">
        <v>0</v>
      </c>
    </row>
    <row r="10" spans="2:8" x14ac:dyDescent="0.2">
      <c r="B10" s="212"/>
      <c r="C10" s="212"/>
      <c r="D10" s="212"/>
      <c r="E10" s="212"/>
      <c r="F10" s="212"/>
      <c r="G10" s="217">
        <f>SUM(G5:G9)</f>
        <v>68629.88</v>
      </c>
      <c r="H10" s="217">
        <f>SUM(H5)</f>
        <v>0</v>
      </c>
    </row>
    <row r="11" spans="2:8" x14ac:dyDescent="0.2">
      <c r="B11" s="212"/>
      <c r="C11" s="212"/>
      <c r="D11" s="212"/>
      <c r="E11" s="212"/>
      <c r="F11" s="212"/>
      <c r="G11" s="212"/>
      <c r="H11" s="212"/>
    </row>
    <row r="12" spans="2:8" x14ac:dyDescent="0.2">
      <c r="B12" s="245" t="s">
        <v>350</v>
      </c>
      <c r="C12" s="246"/>
      <c r="D12" s="246"/>
      <c r="E12" s="246"/>
      <c r="F12" s="246"/>
      <c r="G12" s="246"/>
      <c r="H12" s="246"/>
    </row>
    <row r="13" spans="2:8" x14ac:dyDescent="0.2">
      <c r="B13" s="210" t="s">
        <v>343</v>
      </c>
      <c r="C13" s="210" t="s">
        <v>344</v>
      </c>
      <c r="D13" s="210" t="s">
        <v>345</v>
      </c>
      <c r="E13" s="210" t="s">
        <v>346</v>
      </c>
      <c r="F13" s="210" t="s">
        <v>347</v>
      </c>
      <c r="G13" s="211" t="s">
        <v>348</v>
      </c>
      <c r="H13" s="211" t="s">
        <v>349</v>
      </c>
    </row>
    <row r="14" spans="2:8" s="223" customFormat="1" x14ac:dyDescent="0.2">
      <c r="B14" s="225">
        <v>1</v>
      </c>
      <c r="C14" s="225" t="s">
        <v>353</v>
      </c>
      <c r="D14" s="225" t="s">
        <v>354</v>
      </c>
      <c r="E14" s="225" t="s">
        <v>355</v>
      </c>
      <c r="F14" s="226">
        <v>43458</v>
      </c>
      <c r="G14" s="227">
        <v>1353</v>
      </c>
      <c r="H14" s="227">
        <v>0</v>
      </c>
    </row>
    <row r="15" spans="2:8" s="223" customFormat="1" x14ac:dyDescent="0.2">
      <c r="B15" s="225">
        <v>2</v>
      </c>
      <c r="C15" s="225" t="s">
        <v>353</v>
      </c>
      <c r="D15" s="225" t="s">
        <v>354</v>
      </c>
      <c r="E15" s="225" t="s">
        <v>237</v>
      </c>
      <c r="F15" s="226">
        <v>43176</v>
      </c>
      <c r="G15" s="227">
        <v>2700</v>
      </c>
      <c r="H15" s="227">
        <v>0</v>
      </c>
    </row>
    <row r="16" spans="2:8" s="223" customFormat="1" x14ac:dyDescent="0.2">
      <c r="B16" s="225">
        <v>3</v>
      </c>
      <c r="C16" s="225" t="s">
        <v>353</v>
      </c>
      <c r="D16" s="225" t="s">
        <v>356</v>
      </c>
      <c r="E16" s="225" t="s">
        <v>357</v>
      </c>
      <c r="F16" s="226">
        <v>43340</v>
      </c>
      <c r="G16" s="227">
        <v>456.8</v>
      </c>
      <c r="H16" s="227">
        <v>0</v>
      </c>
    </row>
    <row r="17" spans="2:8" s="223" customFormat="1" x14ac:dyDescent="0.2">
      <c r="B17" s="225">
        <v>4</v>
      </c>
      <c r="C17" s="225" t="s">
        <v>353</v>
      </c>
      <c r="D17" s="225" t="s">
        <v>356</v>
      </c>
      <c r="E17" s="225" t="s">
        <v>358</v>
      </c>
      <c r="F17" s="226">
        <v>43454</v>
      </c>
      <c r="G17" s="227"/>
      <c r="H17" s="227">
        <v>3199</v>
      </c>
    </row>
    <row r="18" spans="2:8" x14ac:dyDescent="0.2">
      <c r="B18" s="213"/>
      <c r="C18" s="214"/>
      <c r="D18" s="214"/>
      <c r="E18" s="214"/>
      <c r="F18" s="214"/>
      <c r="G18" s="215">
        <f>SUM(G14:G17)</f>
        <v>4509.8</v>
      </c>
      <c r="H18" s="215">
        <f>SUM(H14:H17)</f>
        <v>3199</v>
      </c>
    </row>
    <row r="19" spans="2:8" x14ac:dyDescent="0.2">
      <c r="G19" s="216"/>
      <c r="H19" s="216"/>
    </row>
    <row r="20" spans="2:8" x14ac:dyDescent="0.2">
      <c r="B20" s="245" t="s">
        <v>351</v>
      </c>
      <c r="C20" s="246"/>
      <c r="D20" s="246"/>
      <c r="E20" s="246"/>
      <c r="F20" s="246"/>
      <c r="G20" s="246"/>
      <c r="H20" s="246"/>
    </row>
    <row r="21" spans="2:8" x14ac:dyDescent="0.2">
      <c r="B21" s="210" t="s">
        <v>343</v>
      </c>
      <c r="C21" s="210" t="s">
        <v>344</v>
      </c>
      <c r="D21" s="210" t="s">
        <v>345</v>
      </c>
      <c r="E21" s="210" t="s">
        <v>346</v>
      </c>
      <c r="F21" s="210" t="s">
        <v>347</v>
      </c>
      <c r="G21" s="211" t="s">
        <v>348</v>
      </c>
      <c r="H21" s="211" t="s">
        <v>349</v>
      </c>
    </row>
    <row r="22" spans="2:8" s="223" customFormat="1" x14ac:dyDescent="0.2">
      <c r="B22" s="225">
        <v>1</v>
      </c>
      <c r="C22" s="225" t="s">
        <v>353</v>
      </c>
      <c r="D22" s="225" t="s">
        <v>354</v>
      </c>
      <c r="E22" s="225" t="s">
        <v>238</v>
      </c>
      <c r="F22" s="226">
        <v>43805</v>
      </c>
      <c r="G22" s="227">
        <v>1353</v>
      </c>
      <c r="H22" s="227">
        <v>0</v>
      </c>
    </row>
    <row r="23" spans="2:8" s="223" customFormat="1" x14ac:dyDescent="0.2">
      <c r="B23" s="225">
        <v>2</v>
      </c>
      <c r="C23" s="225" t="s">
        <v>353</v>
      </c>
      <c r="D23" s="225" t="s">
        <v>356</v>
      </c>
      <c r="E23" s="225" t="s">
        <v>359</v>
      </c>
      <c r="F23" s="228" t="s">
        <v>360</v>
      </c>
      <c r="G23" s="227">
        <v>1421.33</v>
      </c>
      <c r="H23" s="227">
        <v>0</v>
      </c>
    </row>
    <row r="24" spans="2:8" s="223" customFormat="1" x14ac:dyDescent="0.2">
      <c r="B24" s="225">
        <v>3</v>
      </c>
      <c r="C24" s="225" t="s">
        <v>353</v>
      </c>
      <c r="D24" s="225" t="s">
        <v>356</v>
      </c>
      <c r="E24" s="225" t="s">
        <v>359</v>
      </c>
      <c r="F24" s="228" t="s">
        <v>361</v>
      </c>
      <c r="G24" s="227">
        <v>2000</v>
      </c>
      <c r="H24" s="227">
        <v>0</v>
      </c>
    </row>
    <row r="25" spans="2:8" s="223" customFormat="1" x14ac:dyDescent="0.2">
      <c r="B25" s="225">
        <v>4</v>
      </c>
      <c r="C25" s="225" t="s">
        <v>353</v>
      </c>
      <c r="D25" s="225" t="s">
        <v>356</v>
      </c>
      <c r="E25" s="225" t="s">
        <v>362</v>
      </c>
      <c r="F25" s="226">
        <v>43650</v>
      </c>
      <c r="G25" s="227">
        <v>804.87</v>
      </c>
      <c r="H25" s="227">
        <v>0</v>
      </c>
    </row>
    <row r="26" spans="2:8" s="229" customFormat="1" x14ac:dyDescent="0.2">
      <c r="B26" s="225">
        <v>5</v>
      </c>
      <c r="C26" s="225" t="s">
        <v>353</v>
      </c>
      <c r="D26" s="225" t="s">
        <v>356</v>
      </c>
      <c r="E26" s="225" t="s">
        <v>359</v>
      </c>
      <c r="F26" s="226">
        <v>43768</v>
      </c>
      <c r="G26" s="227">
        <v>1500</v>
      </c>
      <c r="H26" s="227">
        <v>0</v>
      </c>
    </row>
    <row r="27" spans="2:8" x14ac:dyDescent="0.2">
      <c r="B27" s="212"/>
      <c r="G27" s="217">
        <f>SUM(G22:G26)</f>
        <v>7079.2</v>
      </c>
      <c r="H27" s="217">
        <f>SUM(H22:H26)</f>
        <v>0</v>
      </c>
    </row>
    <row r="28" spans="2:8" x14ac:dyDescent="0.2">
      <c r="B28" s="212"/>
      <c r="G28" s="218"/>
      <c r="H28" s="218"/>
    </row>
    <row r="29" spans="2:8" x14ac:dyDescent="0.2">
      <c r="B29" s="245" t="s">
        <v>352</v>
      </c>
      <c r="C29" s="246"/>
      <c r="D29" s="246"/>
      <c r="E29" s="246"/>
      <c r="F29" s="246"/>
      <c r="G29" s="246"/>
      <c r="H29" s="246"/>
    </row>
    <row r="30" spans="2:8" x14ac:dyDescent="0.2">
      <c r="B30" s="210" t="s">
        <v>343</v>
      </c>
      <c r="C30" s="210" t="s">
        <v>344</v>
      </c>
      <c r="D30" s="210" t="s">
        <v>345</v>
      </c>
      <c r="E30" s="210" t="s">
        <v>346</v>
      </c>
      <c r="F30" s="210" t="s">
        <v>347</v>
      </c>
      <c r="G30" s="211" t="s">
        <v>348</v>
      </c>
      <c r="H30" s="211" t="s">
        <v>349</v>
      </c>
    </row>
    <row r="31" spans="2:8" s="223" customFormat="1" x14ac:dyDescent="0.2">
      <c r="B31" s="220">
        <v>1</v>
      </c>
      <c r="C31" s="220" t="s">
        <v>353</v>
      </c>
      <c r="D31" s="220" t="s">
        <v>356</v>
      </c>
      <c r="E31" s="220" t="s">
        <v>363</v>
      </c>
      <c r="F31" s="224" t="s">
        <v>364</v>
      </c>
      <c r="G31" s="227">
        <v>7396</v>
      </c>
      <c r="H31" s="222">
        <v>0</v>
      </c>
    </row>
    <row r="32" spans="2:8" s="223" customFormat="1" x14ac:dyDescent="0.2">
      <c r="B32" s="220">
        <v>2</v>
      </c>
      <c r="C32" s="220" t="s">
        <v>353</v>
      </c>
      <c r="D32" s="220" t="s">
        <v>356</v>
      </c>
      <c r="E32" s="220" t="s">
        <v>365</v>
      </c>
      <c r="F32" s="224" t="s">
        <v>366</v>
      </c>
      <c r="G32" s="227"/>
      <c r="H32" s="222">
        <v>1299</v>
      </c>
    </row>
    <row r="33" spans="2:15" x14ac:dyDescent="0.2">
      <c r="B33" s="212"/>
      <c r="G33" s="217">
        <f>SUM(G31:G31)</f>
        <v>7396</v>
      </c>
      <c r="H33" s="217">
        <f>SUM(H31:H32)</f>
        <v>1299</v>
      </c>
    </row>
    <row r="35" spans="2:15" ht="18" x14ac:dyDescent="0.2">
      <c r="F35" s="212"/>
      <c r="G35" s="219">
        <f>G10+G18+G27+G33</f>
        <v>87614.88</v>
      </c>
      <c r="H35" s="219">
        <f>H10+H18+H27+H33</f>
        <v>4498</v>
      </c>
      <c r="O35" s="216"/>
    </row>
  </sheetData>
  <mergeCells count="4">
    <mergeCell ref="B3:H3"/>
    <mergeCell ref="B12:H12"/>
    <mergeCell ref="B20:H20"/>
    <mergeCell ref="B29:H29"/>
  </mergeCells>
  <pageMargins left="0.7" right="0.7" top="0.75" bottom="0.75" header="0.3" footer="0.3"/>
  <pageSetup paperSize="9" scale="74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3</vt:i4>
      </vt:variant>
    </vt:vector>
  </HeadingPairs>
  <TitlesOfParts>
    <vt:vector size="8" baseType="lpstr">
      <vt:lpstr>Tab. nr 1 - budynki</vt:lpstr>
      <vt:lpstr>Tab. nr 2 - elektronika</vt:lpstr>
      <vt:lpstr>Tab. nr 3 - środki trwałe</vt:lpstr>
      <vt:lpstr>Tab. nr 4 - pojazdy</vt:lpstr>
      <vt:lpstr>Tab. nr 5 - szkodowość</vt:lpstr>
      <vt:lpstr>'Tab. nr 1 - budynki'!Obszar_wydruku</vt:lpstr>
      <vt:lpstr>'Tab. nr 2 - elektronika'!Obszar_wydruku</vt:lpstr>
      <vt:lpstr>'Tab. nr 3 - środki trwałe'!Obszar_wydruku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</dc:creator>
  <cp:lastModifiedBy>4</cp:lastModifiedBy>
  <cp:lastPrinted>2020-10-16T07:42:21Z</cp:lastPrinted>
  <dcterms:created xsi:type="dcterms:W3CDTF">2003-03-13T10:23:20Z</dcterms:created>
  <dcterms:modified xsi:type="dcterms:W3CDTF">2020-10-16T07:43:42Z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412511E1">
    <vt:lpwstr/>
  </property>
  <property fmtid="{D5CDD505-2E9C-101B-9397-08002B2CF9AE}" pid="3" name="IVID145012D5">
    <vt:lpwstr/>
  </property>
  <property fmtid="{D5CDD505-2E9C-101B-9397-08002B2CF9AE}" pid="4" name="IVID3A371DE6">
    <vt:lpwstr/>
  </property>
  <property fmtid="{D5CDD505-2E9C-101B-9397-08002B2CF9AE}" pid="5" name="IVID305908F7">
    <vt:lpwstr/>
  </property>
  <property fmtid="{D5CDD505-2E9C-101B-9397-08002B2CF9AE}" pid="6" name="IVIDEC1DB65A">
    <vt:lpwstr/>
  </property>
  <property fmtid="{D5CDD505-2E9C-101B-9397-08002B2CF9AE}" pid="7" name="IVID146313F2">
    <vt:lpwstr/>
  </property>
  <property fmtid="{D5CDD505-2E9C-101B-9397-08002B2CF9AE}" pid="8" name="IVID247C1308">
    <vt:lpwstr/>
  </property>
  <property fmtid="{D5CDD505-2E9C-101B-9397-08002B2CF9AE}" pid="9" name="IVID7D00119">
    <vt:lpwstr/>
  </property>
  <property fmtid="{D5CDD505-2E9C-101B-9397-08002B2CF9AE}" pid="10" name="IVID124B15E0">
    <vt:lpwstr/>
  </property>
  <property fmtid="{D5CDD505-2E9C-101B-9397-08002B2CF9AE}" pid="11" name="IVID343010DD">
    <vt:lpwstr/>
  </property>
  <property fmtid="{D5CDD505-2E9C-101B-9397-08002B2CF9AE}" pid="12" name="IVID55213FF">
    <vt:lpwstr/>
  </property>
  <property fmtid="{D5CDD505-2E9C-101B-9397-08002B2CF9AE}" pid="13" name="IVID372F19E9">
    <vt:lpwstr/>
  </property>
  <property fmtid="{D5CDD505-2E9C-101B-9397-08002B2CF9AE}" pid="14" name="IVIDBC9AED84">
    <vt:lpwstr/>
  </property>
  <property fmtid="{D5CDD505-2E9C-101B-9397-08002B2CF9AE}" pid="15" name="IVID363218D8">
    <vt:lpwstr/>
  </property>
  <property fmtid="{D5CDD505-2E9C-101B-9397-08002B2CF9AE}" pid="16" name="IVID17FE2478">
    <vt:lpwstr/>
  </property>
  <property fmtid="{D5CDD505-2E9C-101B-9397-08002B2CF9AE}" pid="17" name="IVID1C76DEB5">
    <vt:lpwstr/>
  </property>
  <property fmtid="{D5CDD505-2E9C-101B-9397-08002B2CF9AE}" pid="18" name="IVIDC661EF3">
    <vt:lpwstr/>
  </property>
  <property fmtid="{D5CDD505-2E9C-101B-9397-08002B2CF9AE}" pid="19" name="IVID32571C01">
    <vt:lpwstr/>
  </property>
  <property fmtid="{D5CDD505-2E9C-101B-9397-08002B2CF9AE}" pid="20" name="IVID1D391309">
    <vt:lpwstr/>
  </property>
  <property fmtid="{D5CDD505-2E9C-101B-9397-08002B2CF9AE}" pid="21" name="IVIDE5F12D2">
    <vt:lpwstr/>
  </property>
  <property fmtid="{D5CDD505-2E9C-101B-9397-08002B2CF9AE}" pid="22" name="IVID274D12D5">
    <vt:lpwstr/>
  </property>
  <property fmtid="{D5CDD505-2E9C-101B-9397-08002B2CF9AE}" pid="23" name="IVID191F0CF2">
    <vt:lpwstr/>
  </property>
  <property fmtid="{D5CDD505-2E9C-101B-9397-08002B2CF9AE}" pid="24" name="IVID202E14EF">
    <vt:lpwstr/>
  </property>
  <property fmtid="{D5CDD505-2E9C-101B-9397-08002B2CF9AE}" pid="25" name="IVID847BBDC9">
    <vt:lpwstr/>
  </property>
  <property fmtid="{D5CDD505-2E9C-101B-9397-08002B2CF9AE}" pid="26" name="IVID2B251201">
    <vt:lpwstr/>
  </property>
</Properties>
</file>